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ke\Documents\BI\ExcelStreet\TheBIccountant\Iterations\"/>
    </mc:Choice>
  </mc:AlternateContent>
  <bookViews>
    <workbookView xWindow="0" yWindow="0" windowWidth="27360" windowHeight="13020"/>
  </bookViews>
  <sheets>
    <sheet name="XIRR" sheetId="1" r:id="rId1"/>
    <sheet name="BreakEven" sheetId="9" r:id="rId2"/>
    <sheet name="Konstrukt" sheetId="1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4" i="1"/>
  <c r="E9" i="1" l="1"/>
  <c r="E3" i="1"/>
  <c r="E8" i="1" l="1"/>
  <c r="E2" i="1"/>
</calcChain>
</file>

<file path=xl/connections.xml><?xml version="1.0" encoding="utf-8"?>
<connections xmlns="http://schemas.openxmlformats.org/spreadsheetml/2006/main">
  <connection id="1" name="Query - Cashflow" description="Connection to the 'Cashflow' query in the workbook." type="5" refreshedVersion="0" background="1">
    <dbPr connection="provider=Microsoft.Mashup.OleDb.1;data source=$EmbeddedMashup(0e6699c0-7027-473f-9b22-35f957d58668)$;location=Cashflow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eE0Wia7AAAACAEAABMAHABGb3JtdWxhcy9TZWN0aW9uMS5tIKIYACigFAAAAAAAAAAAAAAAAAAAAAAAAAAAAG2OQQuCQBCF74L/YdkuCiIE0UU8bQVduihEiIfVxhTXndhdqZD9761Jp5rLMO/NvG801KZDSbKlrxPf8z3dcgVXwrhuG4EPkhIBxveIqwxHVYNT9s8aRMxGpUCaM6q+QuyDcCpOfICUfm9paQuG0rilMloiVpS1XN4cIH/dgbqsnFcC4lxxqRtUA0MxDnI2dbDwommiF+CKRuQozXYTz6aNyPThHGbOj7PjBrSTjRPI1Q3Whr7Xyb9PJG9QSwECLQAUAAIACACFVSVJHnFJ6KsAAAD6AAAAEgAAAAAAAAAAAAAAAAAAAAAAQ29uZmlnL1BhY2thZ2UueG1sUEsBAi0AFAACAAgAhVUlSQ/K6aukAAAA6QAAABMAAAAAAAAAAAAAAAAA9wAAAFtDb250ZW50X1R5cGVzXS54bWxQSwECLQAUAAIACACFVSVJ4TRaJrsAAAAIAQAAEwAAAAAAAAAAAAAAAADoAQAARm9ybXVsYXMvU2VjdGlvbjEubVBLBQYAAAAAAwADAMIAAADwAgAAAAA=&quot;" command="SELECT * FROM [Cashflow]"/>
  </connection>
  <connection id="2" name="Query - fn_Step2" description="Connection to the 'fn_Step2' query in the workbook." type="5" refreshedVersion="0" background="1">
    <dbPr connection="provider=Microsoft.Mashup.OleDb.1;data source=$EmbeddedMashup(0e6699c0-7027-473f-9b22-35f957d58668)$;location=fn_Step2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RKVxlzUAgAAIQoAABMAHABGb3JtdWxhcy9TZWN0aW9uMS5tIKIYACigFAAAAAAAAAAAAAAAAAAAAAAAAAAAAO1WUU/bMBB+t9T/YJkXh2UtZdNeUCeNim68AFsQe0BVZZpLGzWxK9tBoKj/HTtOGqfLJsHTJg0hUe7O3919n+9cBUudCo4j93d8NkADpNZMQoxvmGQLPMFUbK2PZfiWyRXoK5ZDiA+MdywrIMCTzwhloNHoGHl2AzI+CdHxCCFsfiJRyKU12gw5aJC37CGDsHIekVvJuNoKZUqo7MREVh+Gew91EIE7ciNF/g1YDFLtQ61NaKjNtAe1OVx3mSZee+Z/QrBeA++AQ6bALyURMp+KrMi5ol5cWJY+U8CW6xa+IYQXWeYyLBzuVZE/gBzODA71Od3tApTyttZDiaxCkWY8ZjK+ll8FyyKAjZPCZP3VNSGNzbXoFOsIc/G0hGw4LaQErn8KuXkQYkOD8t52NCHnEtjm4hH4XkBF5rv7qeDaxM8bIadrxleW7+ftoYgtc9apaj0NcWQPSUKsjQ9reNK7EJekosNYL7n+9HFozxlqXnNpDiran63vSoxr/chrblF5smvk6UFCyGqLEJ2lkMWYqaodb3qMFFKnfOXUtwG8+tSO0n9h3iyMxUl4PSQ/YClk3HZZKaJoXxrTVOVtZ7cr06RZDmM3ul1vO68utz+wkYbt2BRjhB10lT3StmxakkjkEOkiSYgltyTnGTO/xFI6qHn5EscGa1ooLfKWE2N1yjWiYfK9YFyn+tkulWuZrlJz5Rw9dWvtPblvYufBwNTfm8rvJOEL28ypXT/tZUWjUbOoKthm252emP3fbbiiInxrR34Ds4JXr5fXgsN1eOP6pVnQ9r1IUt2TpY43aVxIb5KIZaBuZLqE+XGb8T3tBM3SJzCoSqv5u47jjsnUZnU+DyBot3yV+3DNNwj9l4dc8kexMaH7MPohINSny0jgKeuO+kl+g9GbzxZESfOgkD/idh95c3g0ok1ZB/vuH153/sx08vVSoRyrf9O3Ie8d8xDOXgBQSwECLQAUAAIACACFVSVJHnFJ6KsAAAD6AAAAEgAAAAAAAAAAAAAAAAAAAAAAQ29uZmlnL1BhY2thZ2UueG1sUEsBAi0AFAACAAgAhVUlSQ/K6aukAAAA6QAAABMAAAAAAAAAAAAAAAAA9wAAAFtDb250ZW50X1R5cGVzXS54bWxQSwECLQAUAAIACACFVSVJEpXGXNQCAAAhCgAAEwAAAAAAAAAAAAAAAADoAQAARm9ybXVsYXMvU2VjdGlvbjEubVBLBQYAAAAAAwADAMIAAAAJBQAAAAA=&quot;" command="SELECT * FROM [fn_Step2]"/>
  </connection>
  <connection id="3" name="Query - fnGoalSeekParameters" description="Connection to the 'fnGoalSeekParameters' query in the workbook." type="5" refreshedVersion="0" background="1">
    <dbPr connection="provider=Microsoft.Mashup.OleDb.1;data source=$EmbeddedMashup(0e6699c0-7027-473f-9b22-35f957d58668)$;location=fnGoalSeekParameters;extended properties=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eYaLad/AQAAGAMAABMAHABGb3JtdWxhcy9TZWN0aW9uMS5tIKIYACigFAAAAAAAAAAAAAAAAAAAAAAAAAAAAHVSXW+CMBR9b8J/aLoXMAQ1WfZi3MOMbnsxbpLtwRhT8SrE0pq2LBrCf18LIuhcXyj349xz7qmCSCeC43n17Q8c5CAVUwkbPKOSpqBBhnTNAA9xt+t+ZJTrRJ8wVZhn6Rqkh4fPiIFG2Jy5yGRkS8fHCFgwyqQErr+F3K+F2LtevpgayCF5kUD34x/glxmKLIvFSHBt6pd+CfZARjHlO8MkPB2AGNSSSBBKytVWyHQkWJZym1RuNdnPc3KBJD7WJoc1HHXh45x8UZaBib5z/fQY2L6i8ByUcOfevLurUIbFH7HXi6rJlzQPQlk8G78RYDNn1l7VMpMifQO6qaZUpTYmNJzD7h1UL+8VRsItQpv9lr8KyuYA+ysdbkjlDrR1xMfVvdxQ6WhpKep2UFNkWkjtP/FRq8Nk+j0fdbron8Wos0LzvzLxZIuvYHnGGNYx8LoVmAL8CZGQm8buSQJs03K6TR9oFDewNakGd1VBTssnG0zMnty2YvMOLju0HAe/UEsBAi0AFAACAAgAhVUlSR5xSeirAAAA+gAAABIAAAAAAAAAAAAAAAAAAAAAAENvbmZpZy9QYWNrYWdlLnhtbFBLAQItABQAAgAIAIVVJUkPyumrpAAAAOkAAAATAAAAAAAAAAAAAAAAAPcAAABbQ29udGVudF9UeXBlc10ueG1sUEsBAi0AFAACAAgAhVUlSeYaLad/AQAAGAMAABMAAAAAAAAAAAAAAAAA6AEAAEZvcm11bGFzL1NlY3Rpb24xLm1QSwUGAAAAAAMAAwDCAAAAtAMAAAAA" command="SELECT * FROM [fnGoalSeekParameters]"/>
  </connection>
  <connection id="4" name="Query - fnGoalSeekPattern" description="Connection to the 'fnGoalSeekPattern' query in the workbook." type="5" refreshedVersion="0" background="1">
    <dbPr connection="provider=Microsoft.Mashup.OleDb.1;data source=$EmbeddedMashup(0e6699c0-7027-473f-9b22-35f957d58668)$;location=fnGoalSeekPattern;extended properties=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bx1VjqUBAAAdA0AABMAHABGb3JtdWxhcy9TZWN0aW9uMS5tIKIYACigFAAAAAAAAAAAAAAAAAAAAAAAAAAAAJVW227bOBB9F9B/GKgPKzWyLafdXaSNvMil6QZIs0EcBAsYRkFbo1ioTBoklQsC//sOSUmWs7Hr6CGhh8NzyDnD4Sic6lxwGLr//S/vvHeemjGJKWT838urW0ggGIpSTlGzSYHAFNhBBCdMzbJCPJyIopxzO4GPOoJTpvGl7ZxrlKj0Nc0ZKy/nE5ThagjJwPMK1F7vg9emSxqayHtBmIBvLGdk8SOvxUoT5pci6xpvAnE3Poi8Dz3PA/ocD5lbhJGdee8PhdQUg2vxoHzyuDFzXWOsghE9P68YI/hHpii7R2qKPM353XIZOqCjND3nKT42ELXBLQzWiSLw7SQN4gj6FcZpKZkVqYVRLa/RaGHtRWuRTWdwjVMh0+5ZjkUa/GirEnbW5tx5nuPlmk/FfcuKEl8hrtmI2LrUrKNakXEvuLTCdq/EA8og6O+1tQgjqOfPpJgHoxpwHPY+/vF7GNYbqFLwIle6OyzngWUb2b/j0Mt547Seud8EK4aIP6+YJlITusDs7IdNJBALQ8UKuMBMt35e53ez9u8bUaBknNRe2b6zx8uwyVZKV/B6vaFmUoPIIMVJede5N9tTXsO4lsWGkwydfuRZvgT6sf0iz2DT1L4ZN9xk6H/txH9GxANfefqSBpp8Pqej2iCaaNVB+4bcWDEwy/sh5DzXOSvsgl98QZgMYPTCk1CumGRzJDIFmZCgZwh5Td1ZSDFFpciisMg+b+IhmCakmObusk+eoFQovV02Zz8TywTyzA183+yFQwxYKKzE3RnLigEWrRrWeJU+1efAncsb4Bs9LUNb3Wbb3RZL39G0MnBnJpNFlqRKp/YxHKqZiDZGmaRR+XxBeqSYsbLQdT7vHkpUtCzpv2HTJ6I05eFNa07zLLsRVxLvc1GqJO6axTuv3imvs5K7B1LPmAYqL0UBEwQlintMd+dqKkHiCulxmWVUFBtz+JZEYvIOdWKye+c1Y1KbDrgfwlTQA2VO9OpaW8Orunw0UcHIKTkOB8kqYxnVoFGl1/jQJpk1rcsxPhzEjvVjCJyagM2EI6hkI+dbJnNbC/5XWaCuLBu/reGoE6zZ+V4/aliPc87kU0chk9NZhxV3QuZ6Nt8K2NSeOkiD2N2zkVNo7O7ayPiNo61QrdJTgx2+DmY9f4FWJQgEhnnPgYe9/agKUH1m57bK8KC6tXG4fa/Oq+oO269qqxtrGrCKJVyF+m8sFihdSWlEVlosOttTs/7Ws4yC5jbUqQO3eXF1CT6Fq5cnMx0QyV5Q+yvo2gcPVPQE/01TxlIfYW67dVHm0TUblbZzoteN25+FeWgl6lJyTF+Pm83w5ybrolrQqJF66bVe9rU3e1sctgbJxNtbdUGQ5BXyBVM6WOsTQur8Bom9xTbhXD9H2y3SS6GP8Yw2nvou/dqchNgqFBvB95fhIO4eHLwNfCNcf0k9n+m4Voez0XtgXIMWlEhl+lQpZYJrhbMSKI2Lvz5TGZjPkXxFqZ2CREIycgTfQhpE39YzzX6iewNEQUlNXb3zyzlBsZQ6m/e2awme/Upck/dOXTNy6vrUVq+f4ct/UEsBAi0AFAACAAgAhVUlSR5xSeirAAAA+gAAABIAAAAAAAAAAAAAAAAAAAAAAENvbmZpZy9QYWNrYWdlLnhtbFBLAQItABQAAgAIAIVVJUkPyumrpAAAAOkAAAATAAAAAAAAAAAAAAAAAPcAAABbQ29udGVudF9UeXBlc10ueG1sUEsBAi0AFAACAAgAhVUlSbx1VjqUBAAAdA0AABMAAAAAAAAAAAAAAAAA6AEAAEZvcm11bGFzL1NlY3Rpb24xLm1QSwUGAAAAAAMAAwDCAAAAyQYAAAAA" command="SELECT * FROM [fnGoalSeekPattern]"/>
  </connection>
  <connection id="5" name="Query - fnPara" description="Connection to the 'fnPara' query in the workbook." type="5" refreshedVersion="0" background="1">
    <dbPr connection="provider=Microsoft.Mashup.OleDb.1;data source=$EmbeddedMashup(0e6699c0-7027-473f-9b22-35f957d58668)$;location=fnPara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VFti4mjAAAA4QAAABMAHABGb3JtdWxhcy9TZWN0aW9uMS5tIKIYACigFAAAAAAAAAAAAAAAAAAAAAAAAAAAACWOQQrCQAxF9wO9w18qKOpa9AyCJ4ht2gaHiSRTi4h3N9pVAv+9nzi3VbTguszDsUlN8pGMO/TlQkY4YbeDcZ2sOAiVbpkxyFPKgDoy9PFvqIqew/KWC5nolgrll0s4jplz3sADUcOglLfOfIdUjJGGemNQZ+weDbPUEe/9B1Kg1rH9gHjAhJ/8P9mLeYXp/OumyNrgUlpddbKW1zidU1r24xdQSwECLQAUAAIACACFVSVJHnFJ6KsAAAD6AAAAEgAAAAAAAAAAAAAAAAAAAAAAQ29uZmlnL1BhY2thZ2UueG1sUEsBAi0AFAACAAgAhVUlSQ/K6aukAAAA6QAAABMAAAAAAAAAAAAAAAAA9wAAAFtDb250ZW50X1R5cGVzXS54bWxQSwECLQAUAAIACACFVSVJUW2LiaMAAADhAAAAEwAAAAAAAAAAAAAAAADoAQAARm9ybXVsYXMvU2VjdGlvbjEubVBLBQYAAAAAAwADAMIAAADYAgAAAAA=&quot;" command="SELECT * FROM [fnPara]"/>
  </connection>
  <connection id="6" name="Query - fnPara (3)" description="Connection to the 'fnPara (3)' query in the workbook." type="5" refreshedVersion="0" background="1">
    <dbPr connection="provider=Microsoft.Mashup.OleDb.1;data source=$EmbeddedMashup(0e6699c0-7027-473f-9b22-35f957d58668)$;location=&quot;fnPara (3)&quot;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UzRqTPvBAAAgw8AABMAHABGb3JtdWxhcy9TZWN0aW9uMS5tIKIYACigFAAAAAAAAAAAAAAAAAAAAAAAAAAAANVX32/bNhB+F5D/gVBepEyJ623Yw4oUSJ14K7ClaRx0D0EQ0NbJ5iyRHkk5CQz/7zuS+kEpapp2TwuMWCJ5Hz8e7747K1hoJjiZue/x24PgIFArKiElMw2bMTklOeiDgODfTJRyAThyqOk8h2gXzkQBM11mWbhPyG4Xvs8pfsL9Pk6cyWF4lqaINSmVFkWItjfG9ARHJyIvCx450ISEn0rKNdNPUymKj5ItGae5XRwmBOhiRa6opAVokOq2XnsXHwSMD27lnyTj5iw/4u7RnyItVULExhyX5i3oJX4NjX+meelPzBbAqWTiGhZCpjE5fRcE6KFgNCLTklsvXsMmpwsogGsVtKxxe5YRSwAfw98EzWcA65DoFXDkaFZGGa/HW8OoR7LLLY4J5ArMIStqUY9jEhh2tU/JPyXIp+OFSIFEuDWxT1w8EAmZoamFYUSy6jSK0LnYAmFcaaApEZmdNigMFHlgeiVKTVZ0y/jSGM+BFCJlGYP0V3Km7Oot0jF3qUgKGeN4J4w3ME8IkufGTtM1umIOmZDIawWLtcFkdkccYcilsdArC6DQFYTjv7gbozZ6k+8NwhdjzqFeSZExPQDW3w5h3doB0BlFn1xJtoC7o3aH48hbMmWPgNBKq7sfvOHPlUfdjGccx5gSHkM/ERp7yxm5j0ZRbUioIrws5iBtUJuY7jj04nEB+cmklBLj+i8h13Mh1lG8uzVBeRq+l0DXF1vgLcfwbn87EVzj+rv6JiYrypfI5OZpA+1N3EjKFV564VxoJlV9KSgrDSR6UOMc0fCojeKENgNw9APXv/x8YuxQe3xN6Ow36ArlJK572K6javKW5kYog2eVqXsAM1OxbmOk+B2Txu3ilpoxoaEajgZQ492bvXeHNUJX0QxDe4GYtrqUJk2JlWWyZC4TMTmcapmkzACtVKULxxR14EmZdMIEhjxPiMIlQpIlis+xQvUhzKS0qvKZphKUIWjTDumZ9EVpAWkWIAGUApQIKxtMKk0kygk1lKSVoCCo/WL10j13ak3FTA3Wm6+EXmPcCbjBCHhtxNWQl6IbXCbmztK/MbMh/XJU1isGo7MidsW2olUP+xb1yCbkD6b0yTn+Y6jF/enbZ0RQmsggvR6j11dnywvtqxWVgLlVUxTtc/HAI/c6EcUclT3aVbMYuK7+qGjXJhuenwwsuN/HZsa9IzLkqblbr/SpOG5pX0OBJSklH01dII6ravnPIMd+phru63Gyq0/jdSkXjxvKh1zhJm6c0lbyPry77yV7b41DXjyViRcv2kyA/Dfz5146Lzc5W1ANnou8oOqfvQ85HC3joXAZ3PNZ+FTtWNTsEiah/XgtzL1/3T2G45evp8vS391vWL/ScfqdQF2+99+HcDL2MTrV6dnBel1r5Q3TuDZ3XjV1p+9Ib6hr+7yNNCg3VC5BuzbSPbsesmljg9FR0C4yfWrriMCzwJnxmyQ4GgVfKJyqqoD4fu863w4sL7Hjs41vZWp72CrUG3G2Me/psk/fhlIDW5Nqce8d5KVtaazaRP6JMVOaGms4+t47DKv6Gv0Uh1V7EHyLW/7HTmnrpuBbkFgzTIlv2p2ajLAjNirvW5vXNEiDyDXE1HQP1+JhKmQdwN/SOFUorXoNaNTAFpienYJvvdj+QPMEcLMBm6+fzI+Q9nSNVrcwSdvTdHO+h/H2X1BLAQItABQAAgAIAIVVJUkecUnoqwAAAPoAAAASAAAAAAAAAAAAAAAAAAAAAABDb25maWcvUGFja2FnZS54bWxQSwECLQAUAAIACACFVSVJD8rpq6QAAADpAAAAEwAAAAAAAAAAAAAAAAD3AAAAW0NvbnRlbnRfVHlwZXNdLnhtbFBLAQItABQAAgAIAIVVJUlM0akz7wQAAIMPAAATAAAAAAAAAAAAAAAAAOgBAABGb3JtdWxhcy9TZWN0aW9uMS5tUEsFBgAAAAADAAMAwgAAACQHAAAAAA==&quot;" command="SELECT * FROM [fnPara (3)]"/>
  </connection>
  <connection id="7" name="Query - fnPara_" description="Connection to the 'fnPara_' query in the workbook." type="5" refreshedVersion="0" background="1">
    <dbPr connection="provider=Microsoft.Mashup.OleDb.1;data source=$EmbeddedMashup(0e6699c0-7027-473f-9b22-35f957d58668)$;location=fnPara_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QfyLlebAQAAmgQAABMAHABGb3JtdWxhcy9TZWN0aW9uMS5tIKIYACigFAAAAAAAAAAAAAAAAAAAAAAAAAAAAO1Ty2rjQBC8D+QfmslFCsKJIeSyaA8xeV3ystkcQljaUtsWHs2Y1igkCP17Zka2Y2RDDntdXYSq1FX9rCizhdEw7t7DX0fiSFQLZMphph+R8S+kEF0XpHLACix92AQmyHOyf1DV5EFdl1PiGNLfQpEV4J6xqTkjF+olEnF6AhDwTigF+VSjtoX9lEnAdxVTGJ4l4uQ0EF0SDnumzHA+mDDqama4DEpV1Bkl0ITvBAizhYtvY1HoHYHdutaC0diizpHzB74xqMZEy1CCKGawT6Vyg0mwC9Jiv9Srj4zUYFQzk7YvhpdTY5ZR3LzeY0mpvGTC5dU7hXxKssSVfGtfR0Zb9/9b14djOVqgnrssJ58rkk51glNF32WPjKpL7clt7U0jt5IyAeu4MKfWdUWGljr0TtuL84GPa9t44xVUV6bydt6m5+eZqJfRNvaRTWmsg28Jc1/LNnbNrPHogE3cnLWb+RxQEoJURUL0186s/I6i8uNhW+j5fVi83gr+H8y/Dcbr/HR1h2x6N9hd0c6YUtldDgzBj7fH7h3sF1BLAQItABQAAgAIAIVVJUkecUnoqwAAAPoAAAASAAAAAAAAAAAAAAAAAAAAAABDb25maWcvUGFja2FnZS54bWxQSwECLQAUAAIACACFVSVJD8rpq6QAAADpAAAAEwAAAAAAAAAAAAAAAAD3AAAAW0NvbnRlbnRfVHlwZXNdLnhtbFBLAQItABQAAgAIAIVVJUkH8i5XmwEAAJoEAAATAAAAAAAAAAAAAAAAAOgBAABGb3JtdWxhcy9TZWN0aW9uMS5tUEsFBgAAAAADAAMAwgAAANADAAAAAA==&quot;" command="SELECT * FROM [fnPara_]"/>
  </connection>
  <connection id="8" name="Query - fnScenario" description="Connection to the 'fnScenario' query in the workbook." type="5" refreshedVersion="0" background="1">
    <dbPr connection="provider=Microsoft.Mashup.OleDb.1;data source=$EmbeddedMashup(0e6699c0-7027-473f-9b22-35f957d58668)$;location=fnScenario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Scytlc9AAAATQAAABMAHABGb3JtdWxhcy9TZWN0aW9uMS5tIKIYACigFAAAAAAAAAAAAAAAAAAAAAAAAAAAACtOTS7JzM9TCIbQhta8XLxcxRmJRakpCml5wcmpeYlFmfkKtgoaAYlFibmpJalFQanJ+UUpmrZ2CmhC1gBQSwECLQAUAAIACACFVSVJHnFJ6KsAAAD6AAAAEgAAAAAAAAAAAAAAAAAAAAAAQ29uZmlnL1BhY2thZ2UueG1sUEsBAi0AFAACAAgAhVUlSQ/K6aukAAAA6QAAABMAAAAAAAAAAAAAAAAA9wAAAFtDb250ZW50X1R5cGVzXS54bWxQSwECLQAUAAIACACFVSVJJzK2Vz0AAABNAAAAEwAAAAAAAAAAAAAAAADoAQAARm9ybXVsYXMvU2VjdGlvbjEubVBLBQYAAAAAAwADAMIAAAByAgAAAAA=&quot;" command="SELECT * FROM [fnScenario]"/>
  </connection>
  <connection id="9" name="Query - fnStep2" description="Connection to the 'fnStep2' query in the workbook." type="5" refreshedVersion="0" background="1">
    <dbPr connection="provider=Microsoft.Mashup.OleDb.1;data source=$EmbeddedMashup(0e6699c0-7027-473f-9b22-35f957d58668)$;location=fnStep2;extended properties=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SjvbZZoAwAA9wcAABMAHABGb3JtdWxhcy9TZWN0aW9uMS5tIKIYACigFAAAAAAAAAAAAAAAAAAAAAAAAAAAAJ1VTW/bOBC9C8h/GCgXKavEzaLoYYMUaI2m7aHdbB20h8AoaGlkE5ZIl6TSGIb/+86QkiW53j3UMGx5OPPmcT6eLeZOagWz8H19cxadRXYlDBYwc7i5hluo0J1FQK+ZbkyOZDl3YlFhsotnusaZa8oy3mew28VvK0HveL9PsxByHr8pCsKaNtbpOqbYBw69IutUV02tkgCaQfxPI5STbntndP23kUupROWd4wxQ5Cu4F0bU6NDYx853np5FUp1MNbxJqfguf1L25JMuGpuB3vB1RdWDfqavU/avomqGB7MclTBSf8FcmyKF29dRRBWKJhO4a5Sv4hfcVCLHGpWzUc+a0ssSPAF6jN9rUc0Q1zG4FSriyJ5JqTp7H5gckRxzS1PAyiJfsqWWHHHMImbX1RR+NGi2l7kuEBJKDf5J6Z9gsGSaTjMjKNvbWBAL/YQglXUoCtClP2YUiRZ+SrfSjYOVeJJqycELhFoXspRY/AVvrPd+IjrcSwsFllJRT6Q6wGwJpKo4zok1lWKBpTbEa4X5mjGlz0gWSVwOEW7lASyVAhR9pOMZ9dOb/e4Q/u/MBdR7o0vpToAdpyPY4HsCdCaoJvdG5ji/6DNcJgOXO/mMBG2dnf8xMH9tKxpOBsFpSisxYDhchEO850zcJ5OkCwRhQTX1Ao0fap7pUUHfPedYXU0bY2iuv2mzXmi9TtLdIw/lbfzWoFi/e0LVc4zn+8epVo78510npiuhlsTkYbvBvhMPRihLTa9DCfnQdk0hWTlAUgUdnYHDZ8eKE/sNIOtH5V69vOI40p6hJozynSyFDRI3vuy4UB15T3OjLeN5ZRpfgE9a1v2M1B9oaUKW4Mo27bA1JydQ092L/aCHHcJY0ZihbyCtrWsMryl4WYalDJtIyxFUi5eyRIqyrS5cCtKBreV1ogXGqsrAkos2sCTxubSkPiB5pW27z6IwaJmgXzuix+tL0oKGHYgASQFJhJcNaawDQ3IimJLxEhRFXV28XobnI4VuubFIH6rfCtjtazgyjWN/lUxGeRBmiS5IZngOenmQ7GhyEfVOrMn9+keDCDq5fpFFF5PoP4bEtt2m39+Dyo9gVUPq5kW+DfV6HS7Sj/6dxKoYTP2QvpeNA2xHqsf9HiA/+/W94n/QZHhj2onDPDHHm38BUEsBAi0AFAACAAgAhVUlSR5xSeirAAAA+gAAABIAAAAAAAAAAAAAAAAAAAAAAENvbmZpZy9QYWNrYWdlLnhtbFBLAQItABQAAgAIAIVVJUkPyumrpAAAAOkAAAATAAAAAAAAAAAAAAAAAPcAAABbQ29udGVudF9UeXBlc10ueG1sUEsBAi0AFAACAAgAhVUlSSjvbZZoAwAA9wcAABMAAAAAAAAAAAAAAAAA6AEAAEZvcm11bGFzL1NlY3Rpb24xLm1QSwUGAAAAAAMAAwDCAAAAnQUAAAAA" command="SELECT * FROM [fnStep2]"/>
  </connection>
  <connection id="10" name="Query - fnStep3" description="Connection to the 'fnStep3' query in the workbook." type="5" refreshedVersion="0" background="1">
    <dbPr connection="provider=Microsoft.Mashup.OleDb.1;data source=$EmbeddedMashup(0e6699c0-7027-473f-9b22-35f957d58668)$;location=fnStep3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Sz0WqnEAwAAqwoAABMAHABGb3JtdWxhcy9TZWN0aW9uMS5tIKIYACigFAAAAAAAAAAAAAAAAAAAAAAAAAAAAOVWUW/bNhB+F5D/cFCBQcqUuOmGPbRIgdZItj6sy2KvewiMgJZOFmGKzEgqjWH4v+9ISpbkeAHWpwELgpgheR+/O37f0QZzy5WEWfi8eHcSnUSmYhoLmFl8uIBLEGhPIqCfmWp0jjTzyrKlwGQbz1SNM9uUZbzLYLuNPwpGv/Ful2Yh5FX8oSgIa9oYq+qYYucu9Jxmp0o0tUwCaAbx7w2TltvNtVb1b5qvuGTCb44zQJZXcMM0q9GiNnfd3kV6EnF59KhhJqV0ubyh05NfVdGYDNSDS5eJHvQzfRyb/8JEM1yY5SiZ5uoWc6WLFC7fRxFVKJpM4LqRvoq3+CBYjjVKa6KeNR3PS/AEaBj/rJiYIa5jsBVK4uh2JqXs5vvA5IDkmFuaAgqDLsmWWnLAMYscu66m8FeDenOWqwIhoaPBj6T6ChpLR9MqxwjKNhsDbKkeEbg0FlkBqvTLDoWjga/cVqqxULFHLlcueIlQq4KXHIu38MH43Y9Ex92lgQJLLulOuNzDbAhECBdn2ZpKscRSaeJVYb52mNyfSDOcuOwjbOUBDJUCJP1Jxxr16s2+VYQvai6g3mhVcnsE7PA4gg17j4DOGNXkRvMcF6f9CWfJYMs1f0KCNtYsvh9Mf2krGlYGwWlKlhgwfG6EH77dCP8hvftS3mdRZ+3W5F1iL2P8Xyzx3BNv/rUnbtE0Yi/eeF7RmXnFiC3l3eWcM5E3glkaXv1x+xZi+A7m+GTPXTtP7oIUFynNxsBMK814L9UXmvf+5jxBIjqZJJ3YHZRs6iVqL0yny1HCV085ivNpozVp80+l10ul1km6vXOiuIw/amTrq0eUvfbixe5uqqSl/YuuUtOKyRUxmW8esK/UXDNp6FbqUC+3aLqi0VO4h6TCWVoDS9Vwr2TsFUizn6T96cdzF0fv5fAdG513tBQmPMvjZMeF6sh7mg/KODz/mo4TcCst676v1b+QqsMpYaubUxbb6eQIarp9vRv0nQ5h3HwcQ3+B5CvbaOcj8F8lYMWDVUi9ofM415RIUaZ9y84YGXVjnN7JYShEBoa2KA0raiBnhjoIcOc50xqOFRqNI+h9QfScv+g5RO02EAHSLXnY+5prY0GT35mjpP2zGUVdXXzPC+ODZtpyc/10X/320b18DwdT49jnbc+hzJleoQ0tK4wP2m40OY36Ta6v9k9WNIiglYvXWXQ6if5BJKa9bfr/PnTqEaxsqP34Rt2G+p4bEumlf81RFAPVD+n7brGH7Uj1uPcB8rO3b2gTw4zJE3s9OY7v/gZQSwECLQAUAAIACACFVSVJHnFJ6KsAAAD6AAAAEgAAAAAAAAAAAAAAAAAAAAAAQ29uZmlnL1BhY2thZ2UueG1sUEsBAi0AFAACAAgAhVUlSQ/K6aukAAAA6QAAABMAAAAAAAAAAAAAAAAA9wAAAFtDb250ZW50X1R5cGVzXS54bWxQSwECLQAUAAIACACFVSVJLPRaqcQDAACrCgAAEwAAAAAAAAAAAAAAAADoAQAARm9ybXVsYXMvU2VjdGlvbjEubVBLBQYAAAAAAwADAMIAAAD5BQAAAAA=&quot;" command="SELECT * FROM [fnStep3]"/>
  </connection>
  <connection id="11" name="Query - fnXIRR" description="Connection to the 'fnXIRR' query in the workbook." type="5" refreshedVersion="0" background="1">
    <dbPr connection="provider=Microsoft.Mashup.OleDb.1;data source=$EmbeddedMashup(0e6699c0-7027-473f-9b22-35f957d58668)$;location=fnXIRR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fltJvmlAwAAYwwAABMAHABGb3JtdWxhcy9TZWN0aW9uMS5tIKIYACigFAAAAAAAAAAAAAAAAAAAAAAAAAAAAKVWbW/bNhD+LqD/4eB9kRpaljOsRdrIQJosW4AsC5ygGCAIhWydagGyGIhSkiHwfx/fQ2W1oqD8YFNH3vMc747HY7huS1rDjfqff37nvfPYJmswh6L+5+r6K8Tg39CuWWObrSqEjIGcEDjN2Kao6MMprbptLRfwsSVwlrX4UnZRt9gga5d8TUjrbrvCJnieQrzwvApbb/bec+liS0O8F4QxTITknEsmxHNY+YL4Ylza440hCqMj4r2feR7woXi42CEkcuWXyQ1tWu6DJX1gE77jVqyFQqidQZ6enhkJ/N3k2IQnbI11Xtbfd7tAAZ3k+UWd46OFMAKl6PeJCEzkIp9EBOYa46xrMhkkB0OrGzSuaHZxXczWG1jimjZ5eF5ilfvf3KgE096aOs9TtOvt0dxfs6rDHxAbNk4stxjWxEQknflXMrDhNX3AxvfnB24sAgJm/byhWz8xgGkw+/XDb0FgDNApeFmyNrzptr5kS+RvGnhlbTe9yNyL5VJkrjDnm8weoHcCP6vgkhvEWkfwZ/l905fc0gqbrOZhfpb9lT1eBW6aWuxekip0LprOiaeR+dc8koN4AoZ/H4q5pREbfp9GH59z84L7SjpEnNw44A+shRR98IN4AYncOWbMZnCdNdkWOSqDgjbQbhBKwzG9a+gaGeMShlXxaTSuxrY+wrxU13b1L3QMG280knJbDGVhppOJMLKGCLBiaKM2GlH7XkKaucHU0dBDEdgsGM1gwyc5nGBa00OHZa5onNQaTSRyRnLo5HGPoVDFAhnvbTF43Fi5vePByrHIuqqd3otbxcajLJFxtXj+hpOc0k5UgTfpnJVFcUuvG7wvacfiKBTKo7V/8o4UXa1eyHaTtcDrS1XBCoHR6h7z8VbYWhGrSvqlKwpeFa04eIM/3Doa63IzWjndkyWyeuuKfLJifqKCmwaLOLEpm0JW57zGqyCmxzIdpagfo/R4EZH9NMmQgYMnMeljTTiY/5jHKli/J3aaDqu4Rdk5+rCSvpiJ+B/YOohhXw5+0Y37F5G66Ykb9FTd+UQpvGKZWwYN6vEQqlZ4BfZFY+UrWw4MXTA7JPDKLdXlQ/eZ7lPt9HW2lYN++zCIPLjYT1Vuu7JjapyzX3mPS2ROP9mUJH2vEut18r9rIrpET7cqYojHT7zzlxlr/V4HEPD+bCGS6+BQhU61XZyzyq9o+wXPOXs+USF0reSQzq3ei364CxZReHT0NvC9cPMdb81AHu3zf1BLAQItABQAAgAIAIVVJUkecUnoqwAAAPoAAAASAAAAAAAAAAAAAAAAAAAAAABDb25maWcvUGFja2FnZS54bWxQSwECLQAUAAIACACFVSVJD8rpq6QAAADpAAAAEwAAAAAAAAAAAAAAAAD3AAAAW0NvbnRlbnRfVHlwZXNdLnhtbFBLAQItABQAAgAIAIVVJUn5bSb5pQMAAGMMAAATAAAAAAAAAAAAAAAAAOgBAABGb3JtdWxhcy9TZWN0aW9uMS5tUEsFBgAAAAADAAMAwgAAANoFAAAAAA==&quot;" command="SELECT * FROM [fnXIRR]"/>
  </connection>
  <connection id="12" name="Query - fnXNPV" description="Connection to the 'fnXNPV' query in the workbook." type="5" refreshedVersion="0" background="1">
    <dbPr connection="provider=Microsoft.Mashup.OleDb.1;data source=$EmbeddedMashup(0e6699c0-7027-473f-9b22-35f957d58668)$;location=fnXNPV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fix1I5fAQAAywIAABMAHABGb3JtdWxhcy9TZWN0aW9uMS5tIKIYACigFAAAAAAAAAAAAAAAAAAAAAAAAAAAAG2SUWvCMBSF3wP+h0v30rqsVsYGQzoQRRCGEztkIDJqe52FNoEkRUH870vTRltZH9r0nHvP1+ZGYqIyziCqn8NRj/SIPMQCU9iz78VyDSG4ES9Fgire5QixBLOgMInlYZ/z44TnZcGMgSdFYRorvNfmTKFAqVbaq1RWFjsU3m0J4TshOSoy6JM2LrxiKLkDhuBUykwrDiUtqjaqN6nVDjeEwA/eKOkPCAF91Rwtt4DUOA9OxIXSe7DiR+noiq/K8yux2Qx6Pt+IFD5FisIfywRZmrHfy8Wrg8ZpOmcpnq4RVqgb3S6IgmNMvQgoDJuMaSliM6RWRtNu03SjrdK9GCcHWGHCRerPMsxT96c9Fe+p49X/cw4unZqGvY7zEv8BW5oGmxJL3diJbAfuwgzWX/IjCtcdPrZn4VGw/kzwwt3YwK03eH598Tz7Ac0R/Mik8qOycA1tY+5bj2TsWjT6A1BLAQItABQAAgAIAIVVJUkecUnoqwAAAPoAAAASAAAAAAAAAAAAAAAAAAAAAABDb25maWcvUGFja2FnZS54bWxQSwECLQAUAAIACACFVSVJD8rpq6QAAADpAAAAEwAAAAAAAAAAAAAAAAD3AAAAW0NvbnRlbnRfVHlwZXNdLnhtbFBLAQItABQAAgAIAIVVJUn4sdSOXwEAAMsCAAATAAAAAAAAAAAAAAAAAOgBAABGb3JtdWxhcy9TZWN0aW9uMS5tUEsFBgAAAAADAAMAwgAAAJQDAAAAAA==&quot;" command="SELECT * FROM [fnXNPV]"/>
  </connection>
  <connection id="13" name="Query - Invoked Function" description="Connection to the 'Invoked Function' query in the workbook." type="5" refreshedVersion="0" background="1">
    <dbPr connection="provider=Microsoft.Mashup.OleDb.1;data source=$EmbeddedMashup(0e6699c0-7027-473f-9b22-35f957d58668)$;location=&quot;Invoked Function&quot;;extended properties=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aAblkcwAgAA8wQAABMAHABGb3JtdWxhcy9TZWN0aW9uMS5tIKIYACigFAAAAAAAAAAAAAAAAAAAAAAAAAAAAI1UTW/aQBC9r8R/GDkXO3KASG0vFT0UhTaXiBbUHqIoWswYr1h20e4aghD/PbNrPmziSuViMx9v3sw8j8XMCa1gUj3vv3ZYh9mCG5zDmBu+QofmiR4wAImuw4B+E12azFuiCZdox0ZkGHWYUHV3K9IfLst2qM/9/n8hTPlM+vheL/5VcuWE2wG3oMrVDE0Cg2+MsJvQD28Zyu6wNAaV+6vNcqb1Mk72z76vQfTdIF8+bFCda9jo5fA81MpR/EsawG6iYcHVgphMd2uMCDUQ6U4NVzbXZjXUslwp77RxVTnd76MzZJSCIx84fHOHFPZRmARZH5X78qnr8w6H5DKBq3qto7DVIJvNNgd1Ih9orrX1eN5+1YD3HFknVcrY6NVP5POqShXqbdrh0Ry3oCb7/oFauEaos8/DmMMCwaArjbLAwYWtLsRGqAW4AkGvgyydhhwpy2aouBH6jisud1ZYv/MtSpmCpRBtYKG5vLOISxAOCvJS6gyBzw1aT3ArXAFED4QCbYiVDyACRuAGQ8lcGOvA6K3H5uTLKI6x01y8tNhHYebqB1WeUOHGXuIpNwt0XmEpVO9h4xWM3xrr3bJLkP+YTnqOUlbLIM99P2W3PfaPRdvjxuj/K9lFDg1YVUrp+1OnVJQW4Xfo7iLfkUA5rym3Th95VlxgT6QuuK8V5FP4BLsj2ntc75h0fdaE51if3k30qDZ6SW+jUoULFLVeh0o1cduw48aZSq9uTZJ8uCrvUEsBAi0AFAACAAgAhVUlSR5xSeirAAAA+gAAABIAAAAAAAAAAAAAAAAAAAAAAENvbmZpZy9QYWNrYWdlLnhtbFBLAQItABQAAgAIAIVVJUkPyumrpAAAAOkAAAATAAAAAAAAAAAAAAAAAPcAAABbQ29udGVudF9UeXBlc10ueG1sUEsBAi0AFAACAAgAhVUlSaAblkcwAgAA8wQAABMAAAAAAAAAAAAAAAAA6AEAAEZvcm11bGFzL1NlY3Rpb24xLm1QSwUGAAAAAAMAAwDCAAAAZQQAAAAA" command="SELECT * FROM [Invoked Function]"/>
  </connection>
  <connection id="14" name="Query - Invoked Function (2)" description="Connection to the 'Invoked Function (2)' query in the workbook." type="5" refreshedVersion="0" background="1">
    <dbPr connection="provider=Microsoft.Mashup.OleDb.1;data source=$EmbeddedMashup(0e6699c0-7027-473f-9b22-35f957d58668)$;location=&quot;Invoked Function (2)&quot;;extended properties=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ZKdsvaCAQAAGgQAABMAHABGb3JtdWxhcy9TZWN0aW9uMS5tIKIYACigFAAAAAAAAAAAAAAAAAAAAAAAAAAAAO1TPW/CMBDdLfEfTmZxpAiVquqC0qEIWhaKCmoHxGCSA6I4NrIdRBXlv9dO+Cptp67NYuve3Xs+vTyDsU2VhGlzdnst0iJmwzUmMOGaQwRsarlMuE5e9JPiYoqYBRA9EJKu4DsU0WONgt2gJESgJeC+qSp0jI5wsI9RdPqF1ijtu9LZUqmMBeV8zHOM6KNGng12KL1+jha1oYtq3lfSuv5FWJO1aX/D5dq9cvaxRepYZ3wpsDPTXJqV0nlfiSKXHjSsUQ7Lkp4oaQjWYWBxb6sQSvrGRYGuOpL2/q7j56oqOGrVrFtlvJyXudLzCLt60Wl2olWurCs/I0/8LqfZA3Kosx9kgvKmIqn8jYkQFAYJYcMURQLc1OuEoLbeSy68Pdqmcj0u8iVq3yDrW+PfvzF/MsbzrOQhJK8YK52ct6wdMewnGbdUjYaAPN5Ak6ILmyLaJAe64O29Qqvg+EM02peBbdOR3KnM3YaFbHLNbgO/l7O69dVrP8vOWQ1ajvaypfcJUEsBAi0AFAACAAgAhVUlSR5xSeirAAAA+gAAABIAAAAAAAAAAAAAAAAAAAAAAENvbmZpZy9QYWNrYWdlLnhtbFBLAQItABQAAgAIAIVVJUkPyumrpAAAAOkAAAATAAAAAAAAAAAAAAAAAPcAAABbQ29udGVudF9UeXBlc10ueG1sUEsBAi0AFAACAAgAhVUlSZKdsvaCAQAAGgQAABMAAAAAAAAAAAAAAAAA6AEAAEZvcm11bGFzL1NlY3Rpb24xLm1QSwUGAAAAAAMAAwDCAAAAtwMAAAAA" command="SELECT * FROM [Invoked Function (2)]"/>
  </connection>
  <connection id="15" name="Query - Invoked Function (3)" description="Connection to the 'Invoked Function (3)' query in the workbook." type="5" refreshedVersion="0" background="1">
    <dbPr connection="provider=Microsoft.Mashup.OleDb.1;data source=$EmbeddedMashup(0e6699c0-7027-473f-9b22-35f957d58668)$;location=&quot;Invoked Function (3)&quot;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Tq9KXKDAQAAGgQAABMAHABGb3JtdWxhcy9TZWN0aW9uMS5tIKIYACigFAAAAAAAAAAAAAAAAAAAAAAAAAAAAO1TsW7CMBDdLfEPJ7M4UoSKWnVB6VAELQtFBbUDYjDJAVEcG9kOoory77UToJTSqWuz2Lp3955PL89gbFMlYdqc3V6LtIjZcI0JTLjmEAGbWi4TrpMX/aS4mCJmAUQPhKQr+AlF9FijYDcoCRFoCbhvqgodoyMc7GMUnX6hNUr7rnS2VCpjQTkf8xwj+qiRZ4MdSq+fo0Vt6KKa95W0rn8R1mRt2t9wuXavnH1skTrWGV8K7Mw0l2aldN5XosilBw1rlMOypCdKGoJ1GFjc2yqEkr5xUaCrjqS9v+v4uaoKjlo161YZL+dlLvQ8wi5edJqdaJUr68rPyBO/y2n2gBzq7IpMUN5UJJW/MRGCwiAhbJiiSICbep0Q1NZ7yYW3R9tUrsdFvkTtG2R9a/z7N+ZPxnielTyE5BVjpZOvLWtHDLsm45aq0RCQxxtoUnRmU0Sb5EAXvL0XaBUcf4hG+zywbTqSO5W527CQTa7ZbeD3cla3vnvtZxk9ppYGLUd73tL7BFBLAQItABQAAgAIAIVVJUkecUnoqwAAAPoAAAASAAAAAAAAAAAAAAAAAAAAAABDb25maWcvUGFja2FnZS54bWxQSwECLQAUAAIACACFVSVJD8rpq6QAAADpAAAAEwAAAAAAAAAAAAAAAAD3AAAAW0NvbnRlbnRfVHlwZXNdLnhtbFBLAQItABQAAgAIAIVVJUk6vSlygwEAABoEAAATAAAAAAAAAAAAAAAAAOgBAABGb3JtdWxhcy9TZWN0aW9uMS5tUEsFBgAAAAADAAMAwgAAALgDAAAAAA==&quot;" command="SELECT * FROM [Invoked Function (3)]"/>
  </connection>
  <connection id="16" name="Query - Invoked_Para_Pat" description="Connection to the 'Invoked_Para_Pat' query in the workbook." type="5" refreshedVersion="0" background="1">
    <dbPr connection="provider=Microsoft.Mashup.OleDb.1;data source=$EmbeddedMashup(0e6699c0-7027-473f-9b22-35f957d58668)$;location=Invoked_Para_Pat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RTkkfosAgAA8AQAABMAHABGb3JtdWxhcy9TZWN0aW9uMS5tIKIYACigFAAAAAAAAAAAAAAAAAAAAAAAAAAAAI2TTW8aMRCG75b4D6PtZTfaAJHaXiJ6KEraXCJaUHuIosgss6yFsZHthSDEf8/YC+xCNlU5AJqPZ94Zz1jMnNAKxtXvzW2HdZgtuMEZjLjhS3RoHukHBiDRdRjQZ6xLk3lLNOYS7ciIDKMOE6rpbiX94bJsR33p9/+LMOFT6eN7vfhXyZUTbgvcgiqXUzQJDL4xYp+j714zlN1haQwq91ebxVTrRZzsnnxfg+i7Qb64W6M61bDR8/5pqJWj+Oc0wD5Fw4KrOSmZbFcYETUI6U4MVzbXZjnUslwq77RxVTnd7aITMkrBkQ8cvrp9CrsoTIKsD8p9/dz1eft9Uk/gol7rKGw1yPNmzwd1FB9krrT1PG+/aMB7DqqTKmVk9PIn8llVpQr1Nu3wYI5bqMmuv6cWLglN9XkYc3hAMOhKoyxwcOFV52It1BxcgaBXYS2dhhwpy2aouBH6misut1ZY/+YblDIFSyHawFxzeW0RFyAcFOSl1CkCnxm0XuBGuAJIHggF2pAqH0ACjMA1hpK5MNaB0RvP5uTLKI6x41z8arH3i/mg1nqBsxffFX251uWumo5z9YNUjklk/Ybx2ZWlF6eSJP86ijYeVYsn3MzRVbzqfwULLfiNYb0rVgf5Qz7eUpSyRgZ5bvopu+qxD5bMHrbFN092kcMZVpVS+tmqYypKi/A7TLY+nXuBcta4mqZ85FlRY4+iau5LhXwM59+9p52Lmx3TTZ320Wu8fQNQSwECLQAUAAIACACFVSVJHnFJ6KsAAAD6AAAAEgAAAAAAAAAAAAAAAAAAAAAAQ29uZmlnL1BhY2thZ2UueG1sUEsBAi0AFAACAAgAhVUlSQ/K6aukAAAA6QAAABMAAAAAAAAAAAAAAAAA9wAAAFtDb250ZW50X1R5cGVzXS54bWxQSwECLQAUAAIACACFVSVJFOSR+iwCAADwBAAAEwAAAAAAAAAAAAAAAADoAQAARm9ybXVsYXMvU2VjdGlvbjEubVBLBQYAAAAAAwADAMIAAABhBAAAAAA=&quot;" command="SELECT * FROM [Invoked_Para_Pat]"/>
  </connection>
  <connection id="17" name="Query - InvokedfnStep2" description="Connection to the 'InvokedfnStep2' query in the workbook." type="5" refreshedVersion="0" background="1">
    <dbPr connection="provider=Microsoft.Mashup.OleDb.1;data source=$EmbeddedMashup(0e6699c0-7027-473f-9b22-35f957d58668)$;location=InvokedfnStep2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SU65H6cAwAALwkAABMAHABGb3JtdWxhcy9TZWN0aW9uMS5tIKIYACigFAAAAAAAAAAAAAAAAAAAAAAAAAAAAJ1WUW/bNhB+F5D/cFBfpEyJk6Hbw4oUaI1m68O6tA66h8AoaOlkE5ZIj6TcGIb/++5IyZISLyhmGLZM3n338Xj3nS3mTmoFs/B9/eYsOovsShgsYOZwcw03UKE7i4BeM92YHGnllROLCpN9PNM1zlxTlvEhg/0+fl8JeseHQ5oFl1fxu6IgrGljna5j8r1n10taneqqqVUSQDOIPzdCOel2t0bXfxm5lEpU3jjOAEW+gjthRI0OjX3obOfpWSTVyVDDk5SKz/IzRU/+1EVjM9AbPq6oetBP9HVq/auomuHGLEcljNRfMNemSOHmbRRRhqLJBG4b5bP4BTeVyLFG5WzUs6bwsgRPgB7j37WoZojrGNwKFXFky6RU3XrvmDwhOeaWpoCVRT5kSy15wjGLmF2XU/inQbO7yHWBkFBo8E9KfweDJdN0mhlB2Z7GgljoLYJU1qEoQJd+m1EkWvgu3Uo3DlZiK9WSnRcItS5kKbH4Dd5Zb70lOnyXFgospaI7keoIsyOQqmI/J9aUigWW2hCvFeZrxpQ+Iq1I4nL0cCsPYCkVoOgjHdeor97s/xbhizUXUO+MLqU7AfY0HMEG2xOgM0E5uTMyx/l5H+EiGZjcykckaOvs/KfB8tc2o2Fn4Jym1BIDhsNG+Ki2eo1F3w/Pe7vd6xrl5dLruy/4D2N1hf48RF/6L/mPIp/G6bP3Y0ie9EmoX66ufgjB3zXZTyZJl3AQFlRTL9B4MWAtGEF/eMyxupw2xpAe/K3NeqH1Okn3D3yum/i9QbH+sEXV3208PzxMtXJkP+8qeLoSaklM7ncb7Cv43ghlqVnqUHq8abtiJjk+QlLlOdoDh4+OlTr2maDVj8r9+vqS/Uizh1o6incyFe3djg87TlRH3tPcaMt4XtHHB+CdlnXfW/UfJDYhSjDlNe2wXU5OoKb7q8Og9juE8SRghv4CSe5cY1jewI8zWMqgYCQqQe1ZzEokL9vq6YUg/dxZliESPqyqDCyZaANLqugLSyUNkqXQtjooCoOWCXq5InoseyTJaNiACJCEkrR6uZXGOjAkw4IpGS/dUdTlxc+Z54XZiz4Pt2P2W+G/eQtPlsa+z0cNo9wLs0QX+j08h2Y/jrpoch71RtyIvWxGAw/aub7KovNJ9B9FYtvbpt/fwnQcwaqGpoIfjq2rn3PhIH3p30qsikHVD+l7uT3CdqR63G8B8pNv30v+55EMT0w9cawn5vjmX1BLAQItABQAAgAIAIVVJUkecUnoqwAAAPoAAAASAAAAAAAAAAAAAAAAAAAAAABDb25maWcvUGFja2FnZS54bWxQSwECLQAUAAIACACFVSVJD8rpq6QAAADpAAAAEwAAAAAAAAAAAAAAAAD3AAAAW0NvbnRlbnRfVHlwZXNdLnhtbFBLAQItABQAAgAIAIVVJUklOuR+nAMAAC8JAAATAAAAAAAAAAAAAAAAAOgBAABGb3JtdWxhcy9TZWN0aW9uMS5tUEsFBgAAAAADAAMAwgAAANEFAAAAAA==&quot;" command="SELECT * FROM [InvokedfnStep2]"/>
  </connection>
  <connection id="18" name="Query - InvokedParameters" description="Connection to the 'InvokedParameters' query in the workbook." type="5" refreshedVersion="0" background="1">
    <dbPr connection="provider=Microsoft.Mashup.OleDb.1;data source=$EmbeddedMashup(0e6699c0-7027-473f-9b22-35f957d58668)$;location=InvokedParameters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XJ6nFR+AQAAFwMAABMAHABGb3JtdWxhcy9TZWN0aW9uMS5tIKIYACigFAAAAAAAAAAAAAAAAAAAAAAAAAAAAG1SwW6CQBC9b8I/bLYXMAS0aXox9lBiUy/GRtMejDErjkJYds3uYjTEf+8uKKAtF+DNzJuZ90ZBrFPB8bx+D4YOcpBKqIQtnlFJ13iEXXGwMcrwgso96CnNwccP4DdlBXh49IYQA43CHurghmTQ91EvRAibZy4KGVvQdshBg1zQDQO/Cj6RhaRcHYQyI1Q4MZnVR9BE3JrCq0tmUuSfQLcgVZNqMaHhCrv/sN6Kr1umu8565p8QrBPgd+TAFHRH2QmZR4IVOVduJ88vy65SQOOkpb8JwgvG6g7rmnda5BuQwYfhcbuaXi4eSnk7a9eiCT+KDLaNjnZ/I7/zV+a1S74KynWqz8THz/2+5xjWbuKj9a0xhiIM3Vs5psoMb2et7LZu33Ubn2JgQVRICVz/CJlthMhcr1xaNUbkXQLNxkfg7dBkdVlGgmuTv7odQZRQvrdenQ+PB9CqboPqegtGdNJQmhW1iWENJ33xcUkqKQ064fr1JbB1RtZWgYd+w19QSwECLQAUAAIACACFVSVJHnFJ6KsAAAD6AAAAEgAAAAAAAAAAAAAAAAAAAAAAQ29uZmlnL1BhY2thZ2UueG1sUEsBAi0AFAACAAgAhVUlSQ/K6aukAAAA6QAAABMAAAAAAAAAAAAAAAAA9wAAAFtDb250ZW50X1R5cGVzXS54bWxQSwECLQAUAAIACACFVSVJcnqcVH4BAAAXAwAAEwAAAAAAAAAAAAAAAADoAQAARm9ybXVsYXMvU2VjdGlvbjEubVBLBQYAAAAAAwADAMIAAACzAwAAAAA=&quot;" command="SELECT * FROM [InvokedParameters]"/>
  </connection>
  <connection id="19" name="Query - InvokedStep3" description="Connection to the 'InvokedStep3' query in the workbook." type="5" refreshedVersion="0" background="1">
    <dbPr connection="provider=Microsoft.Mashup.OleDb.1;data source=$EmbeddedMashup(0e6699c0-7027-473f-9b22-35f957d58668)$;location=InvokedStep3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WAuFpn3AwAA4QsAABMAHABGb3JtdWxhcy9TZWN0aW9uMS5tIKIYACigFAAAAAAAAAAAAAAAAAAAAAAAAAAAAOVW32/bNhB+F5D/4aACg5QpcdL9eGiRAq2RrH1Yl8Ve9xAYAS2dLMISmZGUG8Pw/74jKVmS7QVZnwYsCGKH5H333fG7O2pMDZcCJv7z8u1JcBLoginMYGLw8RKuoERzEgD9TGStUqSVV4bNS4w24URWODF1nofbBDab8EPJ6DfcbuPEm7wK32cZYY1rbWQVku3Ump7T6liWdSUiD5pA+HvNhOFmfaNk9ZviCy5Y6Q6HCSBLC7hlilVoUOn79uwsPgm4OOqqH0kubCyvyXv0q8xqnYB8tOGysgP9TB/H1r+wsu5vTFIUTHF5h6lUWQxX74KAMhSMRnBTC5fFO3wsWYoVCqODjjW55zk4AvQ1/EWycoK4DMEUKIijPRnlol3vDKM9kkNucQxYarRBNtSiPY5JYNm1OYW/alTrs1RmCBG5BvdNyK+gMLc0jbSMIG+i0cDmcoXAhTbIMpC527YoHDV85aaQtYGCrbhYWOM5QiUznnPM3sB77U6viI69Sw0Z5lzQnXCxg1kTSFlaO8OWlIo55lIRrwLTpcXkziOtcOKyszCFA9CUChD0Jx5q1Kk3+VYRPqs5j3qrZM7NEbB9dwTrzx4BnTDKya3iKc5OOw9nUe/IDX9CgtZGz77vLX9pMup3esZxTCXRY3hYCD98eyH8h/TuUvmQBG1pN0XeBvY8xv+lJA5r4vW/rok71HW5E284LchnWjBiS3G3MaesTOuSGfp6/cfdGwjhO5jikzm37Ty691KcxbQaAtONNMOdVJ9p3p/ESi4xa4V7OI0aUb/s4rt54e37nlqpHrroxPuc/cDzcZyu3l+G5Egfhfrp4uJFCO5a6fxoFLUtwl6AqKs5KlfOtpoH0NdPKZbn41opqug/pVrOpVxG8ebexnUVflDIltcrFF3FhrPt/VgKQ+dnrb7GBRMLYjJdP2Knr6liQpOWK68yu6lbqdEDYgdJcjO0B4Y0ZN8WocsErX4S5ucfz60dvTL603/g72gqmrsdBjtMVEve0XyU2uK5N8gwALvTsO6mQfWReoH34o/aNWmwWY6OoMabi22vW7cIw5ZtGboLpG5kamW7D7gHGCy4bzBU875f216TI1np5gVwxqi9rbXtEtSXsCwT0HREKliQos80SRq47VS6aVMsU6gtQddNiJ7tSvSIQGUPEAGqdup8rhtypQ0o6pLMUlLusREEbV7cpDgUZvdMsVNol/3mqXL1DvaWhraHw8KiTJlaoPH17r/vDatgdBp0h2whdoM+6FnQzuVFEpyOgn8QiW5um/5/8PNtACtqatpuvDWmblL5QDrp33Ass57q+/Rdj93BtqQ63AcP+dmVr2+u/YipJnZ6shzf/g1QSwECLQAUAAIACACFVSVJHnFJ6KsAAAD6AAAAEgAAAAAAAAAAAAAAAAAAAAAAQ29uZmlnL1BhY2thZ2UueG1sUEsBAi0AFAACAAgAhVUlSQ/K6aukAAAA6QAAABMAAAAAAAAAAAAAAAAA9wAAAFtDb250ZW50X1R5cGVzXS54bWxQSwECLQAUAAIACACFVSVJYC4WmfcDAADhCwAAEwAAAAAAAAAAAAAAAADoAQAARm9ybXVsYXMvU2VjdGlvbjEubVBLBQYAAAAAAwADAMIAAAAsBgAAAAA=&quot;" command="SELECT * FROM [InvokedStep3]"/>
  </connection>
  <connection id="20" name="Query - Modus" description="Connection to the 'Modus' query in the workbook." type="5" refreshedVersion="0" background="1">
    <dbPr connection="provider=Microsoft.Mashup.OleDb.1;data source=$EmbeddedMashup(0e6699c0-7027-473f-9b22-35f957d58668)$;location=Modus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TMle4BCAAAAUQAAABMAHABGb3JtdWxhcy9TZWN0aW9uMS5tIKIYACigFAAAAAAAAAAAAAAAAAAAAAAAAAAAACtOTS7JzM9TCIbQhta8XLxcxRmJRakpCr75KaXFCrYKOaklvFwKQBCcX1qUnAoUUXLPT8wJTk3NVuLlysxDlrQGAFBLAQItABQAAgAIAIVVJUkecUnoqwAAAPoAAAASAAAAAAAAAAAAAAAAAAAAAABDb25maWcvUGFja2FnZS54bWxQSwECLQAUAAIACACFVSVJD8rpq6QAAADpAAAAEwAAAAAAAAAAAAAAAAD3AAAAW0NvbnRlbnRfVHlwZXNdLnhtbFBLAQItABQAAgAIAIVVJUkzJXuAQgAAAFEAAAATAAAAAAAAAAAAAAAAAOgBAABGb3JtdWxhcy9TZWN0aW9uMS5tUEsFBgAAAAADAAMAwgAAAHcCAAAAAA==&quot;" command="SELECT * FROM [Modus]"/>
  </connection>
  <connection id="21" name="Query - Para" description="Connection to the 'Para' query in the workbook." type="5" refreshedVersion="0" background="1">
    <dbPr connection="provider=Microsoft.Mashup.OleDb.1;data source=$EmbeddedMashup(0e6699c0-7027-473f-9b22-35f957d58668)$;location=Para;extended properties=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WSCwYlhAQAAwgMAABMAHABGb3JtdWxhcy9TZWN0aW9uMS5tIKIYACigFAAAAAAAAAAAAAAAAAAAAAAAAAAAAO2TP2vDMBDFd0G+w6EuNpjQQOlS3KEm/bOkoQntEDIo9iU2lqVwkkuK8XevZCdpSdOpa73Y3NO9n47nM5jaQiuY9e/RzYANmMkFYQZTQQJiCGZWqExQ9kwPWsgZYhlCfMtYsYafUswPNQ42R8WYRMvAPTNdU4rOcLxLUQ6TmgiVfdNUrrQug7BZTESFMb8jFOX4HZXnV2iRDF+2i0Qr684vo87sgie5UBt3y/nHFrlznYuVxOGchDJrTVWiZV0pL5qgJ0dNw4+WPALrNLC4s20EDX8VskZXfVL2+mro+9o2PLA61602HucxJzyvBCc3OvZOSVfauvIjiszPcuzdK/t6cAYTNpctK9RvToyhNMhYcF+gzECYbpwI9NZnKaSPh2yhNpO6WiH5A6r76vP7D+ZPwXiftdovyQummrKvKbtETHAO44bq1AhQpDn0W/Qtppj3mwMj8PGeqG14+CF69s0nUEsBAi0AFAACAAgAhVUlSR5xSeirAAAA+gAAABIAAAAAAAAAAAAAAAAAAAAAAENvbmZpZy9QYWNrYWdlLnhtbFBLAQItABQAAgAIAIVVJUkPyumrpAAAAOkAAAATAAAAAAAAAAAAAAAAAPcAAABbQ29udGVudF9UeXBlc10ueG1sUEsBAi0AFAACAAgAhVUlSWSCwYlhAQAAwgMAABMAAAAAAAAAAAAAAAAA6AEAAEZvcm11bGFzL1NlY3Rpb24xLm1QSwUGAAAAAAMAAwDCAAAAlgMAAAAA" command="SELECT * FROM [Para]"/>
  </connection>
  <connection id="22" name="Query - Para_" description="Connection to the 'Para_' query in the workbook." type="5" refreshedVersion="0" background="1">
    <dbPr connection="provider=Microsoft.Mashup.OleDb.1;data source=$EmbeddedMashup(0e6699c0-7027-473f-9b22-35f957d58668)$;location=Para_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RucT85gAQAAvwIAABMAHABGb3JtdWxhcy9TZWN0aW9uMS5tIKIYACigFAAAAAAAAAAAAAAAAAAAAAAAAAAAAG1RTWvCQBC9L+Q/LNtLIiGpUHoRe2iwtBexKO1BRNY4muBmV/ajKCH/vbuJJlHMJcmbmTfz3lOQ6lxwPG/ew5GHPKQyKmGLZ1TSNR5jXxxdjTK8oHIPekoLCPEd+EOZgQCP3xBioFE8QD3ckgyfQzSIEcL2mQsjUwe6DQVokAu6YRDWxSeykJSro1D2hBontrP+iNqK31AEzchMiuIT6BakalsdJjRcYP8B63X4ojLf9eTZf0KwzoDfkANT0D9lJ2SRCGYKrvxeX1iWfaeApllHfzWEG8aaDeuGd2qKDcjow/L4fU+rKkA57269j6gz0LLGsf9tKNe5PmOq7BLHWcfiUrkxf3JKgUWJkRK4/hXysBHi4Afl0l09Ju8S6GHyB7zdociqWiaCa9u/uoaVZJTvnafn431QnTuuqC6ZWXNIS0lCrG0NazjpKsQlqSVb9Ivr15fIzVn5ntXvPdo3+gdQSwECLQAUAAIACACFVSVJHnFJ6KsAAAD6AAAAEgAAAAAAAAAAAAAAAAAAAAAAQ29uZmlnL1BhY2thZ2UueG1sUEsBAi0AFAACAAgAhVUlSQ/K6aukAAAA6QAAABMAAAAAAAAAAAAAAAAA9wAAAFtDb250ZW50X1R5cGVzXS54bWxQSwECLQAUAAIACACFVSVJG5xPzmABAAC/AgAAEwAAAAAAAAAAAAAAAADoAQAARm9ybXVsYXMvU2VjdGlvbjEubVBLBQYAAAAAAwADAMIAAACVAwAAAAA=&quot;" command="SELECT * FROM [Para_]"/>
  </connection>
  <connection id="23" name="Query - ParaFunction" description="Connection to the 'ParaFunction' query in the workbook." type="5" refreshedVersion="0" background="1">
    <dbPr connection="provider=Microsoft.Mashup.OleDb.1;data source=$EmbeddedMashup(0e6699c0-7027-473f-9b22-35f957d58668)$;location=ParaFunction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fxOvT+eAQAAfwQAABMAHABGb3JtdWxhcy9TZWN0aW9uMS5tIKIYACigFAAAAAAAAAAAAAAAAAAAAAAAAAAAAO1UsW7bMBDdCfgfDsxCAYLhNEGXQhlqJG2WNKmNdAgynKVzLIg6GiQVJBD07yEl23UdZ8paLRTu3b13h8ejo9yXhmE2nKffRmIk3AotFXCLFiEDNfPIBdril/1hUM+IqgSyCyHKJbyHMrmNSfArYiE0eQHhm5nG5hQIL19y0uNpYy2x/2NstTCmUkn7cIM1ZfK7Jawun4mjfk2erJOP3cPUsA/5j2lPdiKnK+Sn0OX8dU0ysM5xoWk8t8huaWw9NbqpOYJODcpp28odpUzBBww8vfguhVbeo24oRK/Zfz0fx7quS7ZaPevauCgXZQ70IqIOOtrV3lpTGx/CPwmLOMuudoNs4uqITNJOOlHyR0xCkHYkhLoqSReArh8nBbOOXqKO9lhf8tNNUy/IxgTu/wb//hvzKWMiz5I3S/KbcmOLv1P2jjh1TCYM1aMpEOYrGLZoz6ZMDpsDpxDtPUC7ZHshBu3Dhb1qeNjoDIK/o38NPpHX/GyqkLpLU2eJVPKuQfalfw3NfZlMklHQ2C/dF/mA46hebEjJ7dMg3/O+AVBLAQItABQAAgAIAIVVJUkecUnoqwAAAPoAAAASAAAAAAAAAAAAAAAAAAAAAABDb25maWcvUGFja2FnZS54bWxQSwECLQAUAAIACACFVSVJD8rpq6QAAADpAAAAEwAAAAAAAAAAAAAAAAD3AAAAW0NvbnRlbnRfVHlwZXNdLnhtbFBLAQItABQAAgAIAIVVJUn8Tr0/ngEAAH8EAAATAAAAAAAAAAAAAAAAAOgBAABGb3JtdWxhcy9TZWN0aW9uMS5tUEsFBgAAAAADAAMAwgAAANMDAAAAAA==&quot;" command="SELECT * FROM [ParaFunction]"/>
  </connection>
  <connection id="24" name="Query - ParameterGoalSeek" description="Connection to the 'ParameterGoalSeek' query in the workbook." type="5" refreshedVersion="0" background="1">
    <dbPr connection="provider=Microsoft.Mashup.OleDb.1;data source=$EmbeddedMashup(0e6699c0-7027-473f-9b22-35f957d58668)$;location=ParameterGoalSeek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e0YExFGAAAAVQAAABMAHABGb3JtdWxhcy9TZWN0aW9uMS5tIKIYACigFAAAAAAAAAAAAAAAAAAAAAAAAAAAACtOTS7JzM9TCIbQhta8XLxcxRmJRakpCgGJRYm5qSWpRe75iTnBqanZCrYKOaklvFwKQBCcX1qUnAoUUVLi5crMQxa0BgBQSwECLQAUAAIACACFVSVJHnFJ6KsAAAD6AAAAEgAAAAAAAAAAAAAAAAAAAAAAQ29uZmlnL1BhY2thZ2UueG1sUEsBAi0AFAACAAgAhVUlSQ/K6aukAAAA6QAAABMAAAAAAAAAAAAAAAAA9wAAAFtDb250ZW50X1R5cGVzXS54bWxQSwECLQAUAAIACACFVSVJ7RgTEUYAAABVAAAAEwAAAAAAAAAAAAAAAADoAQAARm9ybXVsYXMvU2VjdGlvbjEubVBLBQYAAAAAAwADAMIAAAB7AgAAAAA=&quot;" command="SELECT * FROM [ParameterGoalSeek]"/>
  </connection>
  <connection id="25" name="Query - ParameterName" description="Connection to the 'ParameterName' query in the workbook." type="5" refreshedVersion="0" background="1">
    <dbPr connection="provider=Microsoft.Mashup.OleDb.1;data source=$EmbeddedMashup(0e6699c0-7027-473f-9b22-35f957d58668)$;location=ParameterName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cbUFelJAAAAWwAAABMAHABGb3JtdWxhcy9TZWN0aW9uMS5tIKIYACigFAAAAAAAAAAAAAAAAAAAAAAAAAAAACtOTS7JzM9TCIbQhta8XLxcxRmJRakpCgGJRYm5qSWpRX5ASsFWISe1hJdLAQiC80uLkkEiSsGJOanFAUWZyalKvFyZecjS1gBQSwECLQAUAAIACACFVSVJHnFJ6KsAAAD6AAAAEgAAAAAAAAAAAAAAAAAAAAAAQ29uZmlnL1BhY2thZ2UueG1sUEsBAi0AFAACAAgAhVUlSQ/K6aukAAAA6QAAABMAAAAAAAAAAAAAAAAA9wAAAFtDb250ZW50X1R5cGVzXS54bWxQSwECLQAUAAIACACFVSVJxtQV6UkAAABbAAAAEwAAAAAAAAAAAAAAAADoAQAARm9ybXVsYXMvU2VjdGlvbjEubVBLBQYAAAAAAwADAMIAAAB+AgAAAAA=&quot;" command="SELECT * FROM [ParameterName]"/>
  </connection>
  <connection id="26" name="Query - Parameters" description="Connection to the 'Parameters' query in the workbook." type="5" refreshedVersion="0" background="1">
    <dbPr connection="provider=Microsoft.Mashup.OleDb.1;data source=$EmbeddedMashup(0e6699c0-7027-473f-9b22-35f957d58668)$;location=Parameters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ec1MJwLAQAA2gEAABMAHABGb3JtdWxhcy9TZWN0aW9uMS5tIKIYACigFAAAAAAAAAAAAAAAAAAAAAAAAAAAAG2QQUvDQBCF74H8h2W9JBBSBfFS4sFQ0ItUGvRQetikow1JZsvsrLSE/Hd3m1qwZi8Lb2a+92YMVFxrFKvxv5uHQRiYnSLYiqUi1QEDFapsQWRiNoverEKu+SiUEWi7EigW2WPQAgfCvZW2VPnWxaGCNs0tESB/aGpKrZso7tevDpnJJwLVLL4BLx5GboZ1rpFd/yY5wW5kvlP45ZIUxz1IRz0FSQtSaD41dblubYe+aKLROel7eUHKRLCrCYYDD4no5btqLTj1BfnhPvVzwxCHQY3hlN/kKYxL8W/Zv4f6DX+KudfG87x+tYCvnFPH48iSdPcMaju6jK1e0wxnOZqgxv3t4Fa4Jsx/AFBLAQItABQAAgAIAIVVJUkecUnoqwAAAPoAAAASAAAAAAAAAAAAAAAAAAAAAABDb25maWcvUGFja2FnZS54bWxQSwECLQAUAAIACACFVSVJD8rpq6QAAADpAAAAEwAAAAAAAAAAAAAAAAD3AAAAW0NvbnRlbnRfVHlwZXNdLnhtbFBLAQItABQAAgAIAIVVJUnnNTCcCwEAANoBAAATAAAAAAAAAAAAAAAAAOgBAABGb3JtdWxhcy9TZWN0aW9uMS5tUEsFBgAAAAADAAMAwgAAAEADAAAAAA==&quot;" command="SELECT * FROM [Parameters]"/>
  </connection>
  <connection id="27" name="Query - ParameterTable" description="Connection to the 'ParameterTable' query in the workbook." type="5" refreshedVersion="0" background="1">
    <dbPr connection="provider=Microsoft.Mashup.OleDb.1;data source=$EmbeddedMashup(0e6699c0-7027-473f-9b22-35f957d58668)$;location=ParameterTable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W37nSzTAAAAHAEAABMAHABGb3JtdWxhcy9TZWN0aW9uMS5tIKIYACigFAAAAAAAAAAAAAAAAAAAAAAAAAAAAG2OMWvDQAyFd4P/g7guNhiHQukS3KEmQ5fSEtMOIYPsqI3xWVd0upJg/N97TiBTtQj0nr73PHXaO4btdd+v0yRN/BGFDvCGgiMpSYOtJahgtcreA7L2egb0wGFsSXKonhJLmkCcrQvSLdbNqSNb1kGEWD+dDK1zQ5ZPu9eIrMyzEA6bX+Jbhjf7eVc71ujfFxfYnamPyN+xSXP+IROplyJlI8j+y8lYOxtGXkSfXZOLaTI3pClAowZKJ50LmMwH2kDx+sL6+FAuf/Ocp0nP6X956z9QSwECLQAUAAIACACFVSVJHnFJ6KsAAAD6AAAAEgAAAAAAAAAAAAAAAAAAAAAAQ29uZmlnL1BhY2thZ2UueG1sUEsBAi0AFAACAAgAhVUlSQ/K6aukAAAA6QAAABMAAAAAAAAAAAAAAAAA9wAAAFtDb250ZW50X1R5cGVzXS54bWxQSwECLQAUAAIACACFVSVJbfudLNMAAAAcAQAAEwAAAAAAAAAAAAAAAADoAQAARm9ybXVsYXMvU2VjdGlvbjEubVBLBQYAAAAAAwADAMIAAAAIAwAAAAA=&quot;" command="SELECT * FROM [ParameterTable]"/>
  </connection>
  <connection id="28" name="Query - ParameterTransposed" description="Connection to the 'ParameterTransposed' query in the workbook." type="5" refreshedVersion="0" background="1">
    <dbPr connection="provider=Microsoft.Mashup.OleDb.1;data source=$EmbeddedMashup(0e6699c0-7027-473f-9b22-35f957d58668)$;location=ParameterTransposed;extended properties=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R5r3bsNAQAAAQIAABMAHABGb3JtdWxhcy9TZWN0aW9uMS5tIKIYACigFAAAAAAAAAAAAAAAAAAAAAAAAAAAAG1QTWuDQBC9C/6HYXtREEOh9BLsoRJoLyUl0h5CDquZNqLuhtnZkiD+964mlZpkLwvz5n2NwYJLrWB1+u/nvud7ZicJt7CUJBtkpEzmNUICs1nwbqXiko8gDSjb5EghJE9ejeyBeyttqehXF4cC6zi1RKj4U1OVa10FYbt+c5KJeCaU1eIH1ehhxKZbp1qx299Eg9idSHdSfbsk2XGPwqkOQeKMpDJfmppU17ZRPWiCk3PUtmKUFBGww4DxwF0ErfiQtUU3fVX8+BD3vK4Lfa9U/i2/26fovffauFkCrrU/rT09WfSn+481ABddeuRcIBw5S9KNZsd4Qbnt7zNyzsh5HlwKTTOEk4JXovNfUEsBAi0AFAACAAgAhVUlSR5xSeirAAAA+gAAABIAAAAAAAAAAAAAAAAAAAAAAENvbmZpZy9QYWNrYWdlLnhtbFBLAQItABQAAgAIAIVVJUkPyumrpAAAAOkAAAATAAAAAAAAAAAAAAAAAPcAAABbQ29udGVudF9UeXBlc10ueG1sUEsBAi0AFAACAAgAhVUlSR5r3bsNAQAAAQIAABMAAAAAAAAAAAAAAAAA6AEAAEZvcm11bGFzL1NlY3Rpb24xLm1QSwUGAAAAAAMAAwDCAAAAQgMAAAAA" command="SELECT * FROM [ParameterTransposed]"/>
  </connection>
  <connection id="29" name="Query - ParameterValue" description="Connection to the 'ParameterValue' query in the workbook." type="5" refreshedVersion="0" background="1">
    <dbPr connection="provider=Microsoft.Mashup.OleDb.1;data source=$EmbeddedMashup(0e6699c0-7027-473f-9b22-35f957d58668)$;location=ParameterValue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WYB/25DAAAAUwAAABMAHABGb3JtdWxhcy9TZWN0aW9uMS5tIKIYACigFAAAAAAAAAAAAAAAAAAAAAAAAAAAACtOTS7JzM9TCIbQhta8XLxcxRmJRakpCgGJRYm5qSWpRWGJOaWpCrYKOaklvFwKQBCcX1qUDBIxNTDg5crMQxa1BgBQSwECLQAUAAIACACFVSVJHnFJ6KsAAAD6AAAAEgAAAAAAAAAAAAAAAAAAAAAAQ29uZmlnL1BhY2thZ2UueG1sUEsBAi0AFAACAAgAhVUlSQ/K6aukAAAA6QAAABMAAAAAAAAAAAAAAAAA9wAAAFtDb250ZW50X1R5cGVzXS54bWxQSwECLQAUAAIACACFVSVJZgH/bkMAAABTAAAAEwAAAAAAAAAAAAAAAADoAQAARm9ybXVsYXMvU2VjdGlvbjEubVBLBQYAAAAAAwADAMIAAAB4AgAAAAA=&quot;" command="SELECT * FROM [ParameterValue]"/>
  </connection>
  <connection id="30" name="Query - Query2" description="Connection to the 'Query2' query in the workbook." type="5" refreshedVersion="0" background="1">
    <dbPr connection="provider=Microsoft.Mashup.OleDb.1;data source=$EmbeddedMashup(0e6699c0-7027-473f-9b22-35f957d58668)$;location=Query2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THBmpRGAAAAVQAAABMAHABGb3JtdWxhcy9TZWN0aW9uMS5tIKIYACigFAAAAAAAAAAAAAAAAAAAAAAAAAAAACtOTS7JzM9TCIbQhta8XLxcxRmJRakpCoGlqUWVRgq2CjmpJbxcCkAQnF9alJwKFPHJLC7Rc0/NSy1KLEnl5crMQ5a3BgBQSwECLQAUAAIACACFVSVJHnFJ6KsAAAD6AAAAEgAAAAAAAAAAAAAAAAAAAAAAQ29uZmlnL1BhY2thZ2UueG1sUEsBAi0AFAACAAgAhVUlSQ/K6aukAAAA6QAAABMAAAAAAAAAAAAAAAAA9wAAAFtDb250ZW50X1R5cGVzXS54bWxQSwECLQAUAAIACACFVSVJMcGalEYAAABVAAAAEwAAAAAAAAAAAAAAAADoAQAARm9ybXVsYXMvU2VjdGlvbjEubVBLBQYAAAAAAwADAMIAAAB7AgAAAAA=&quot;" command="SELECT * FROM [Query2]"/>
  </connection>
  <connection id="31" name="Query - Scenarios" description="Connection to the 'Scenarios' query in the workbook." type="5" refreshedVersion="0" background="1">
    <dbPr connection="provider=Microsoft.Mashup.OleDb.1;data source=$EmbeddedMashup(0e6699c0-7027-473f-9b22-35f957d58668)$;location=Scenarios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ehc1rOEBAAACw0AABMAHABGb3JtdWxhcy9TZWN0aW9uMS5tIKIYACigFAAAAAAAAAAAAAAAAAAAAAAAAAAAAKVWbW/bNhD+LiD/gVC/SJli18PQDy1SIHWSbcCWZnHQfQiCgJZONmeJ9EgqLzD833ck9ULJalp0hmFL5N3x4fG5h6cg1UxwsnD/sw9HwVGg1lRCRhYatjNySgrQRwHBz0JUMgUceaPpsoBoFy5ECQtd5Xm4T8huF34qKH7D/T5OnMub8CzLMNa8UlqUIfreGtcJjs5FUZU8ckETEv5VUa6ZfrmUovws2YpxWljjMCFA0zW5ppKWoEGqu8b2Pj4KGB9dyt9Jzs1efsbVoz9FVqmEiK3ZLi26oFf4Nzb+hRaVP7FIgVPJxA2kQmYxOf0YBJihYDollxW3WbyBbUFTKIFrFXSocXmWEwsAH8NfBS0WAJuQ6DVwxGgso5w3451jNADZxxbHBAoFZpM1tGiAMQkMuian5N8K5MtJKjIgES5N7BMXT0RCbmBqYRCRvN6NInQpHoEwrjTQjIjcTpsoDBR5YnotKk3W9JHxlXFeAilFxnIG2Xtypqz1I8IxZ6lIBjnjeCaMt2FeMEhRGD9NN5iKJeRCIq41pBsTk9kVcYQhltZDr20AhakgHH/iPkcte5MfJeGrnHNRr6XImR4JNlwOwzrbkaALijm5liyF++NuhZPIM7lkz4ChlVb3P3nDX+qMuhnPOY6xJDyEfiG0/hYzYp9Oo8aRUEV4VS5BWlIbTvcSevGcQjGZV1Iir/8WcrMUYhPFuztDytPwkwS6uXgE3mEM7/d3c8E12t83JzFfU75CJLcvW+hO4lZSrvDQS5dCM6maQ0FZaUNiBjXOEQ3P2ihOaCsAR3/n+t0vE+OH2uNrQm+90VQoJ3H9zfYT1YC3MLdCmXhWmfobMDM16o4j5W9YNG4VZ2rGhIZ6OBqJGu/e7r0zbCL0Fc0gtAeIZasracqUWFkmK+YqEYvDqZYpyhzQS9W6cEJRB16UKScsYCiKhCg0EZKsUHxOFKoPYaakVV3PNJOgDEBbdgjPlC9KC0hjgABQClAirGwwqTSRKCfUQJJWgoKgyYvVS/fcu2tqZGr0vvkG9VrnHuFGGfC9jGtCXok+uQznzrJ/sLIh+zorG4tRdtbArtmj6NTDvkUDsAn5gyk9Occfhlo8nL47AILSREbhDRB9/+1scaF/bVELmLO6RNE+F088cq9zUS5R2aNdPYvEdfePinZdseH+yYjBwz42M+4dI0ORmbP1rj4Vxx3sGyjxSsrIZ3MvEIdVdfgXUGA/Uw8P9TjZNbvxupSL5y3lY6lwE7dOaWt5H1/dz5I9tzYhr+7K8MVjmyHI/3M/zNJ5tS1YSjV4KfJINdz7MOQ4W2ZjdBld84A+dTsWtauESWi/Xgvz4B/3AOHs9ePpo/RX9xvWb3ScfifQXN/7H4swmfkxerfTwcYGXWudDdO4tmdeN3WnH8lgqO972EaaKLdUrkC7NtI9ux6ybWOD6XHQGZk+tUtE4HngzOxtEhxPg69cnKq+AfH9wXW+vbC8wo7PNr61q+1ha6q34mw57+myD99SqQ3bgOriPriQV7alsWoT+TvGSmnvWIPxw39QSwECLQAUAAIACACFVSVJHnFJ6KsAAAD6AAAAEgAAAAAAAAAAAAAAAAAAAAAAQ29uZmlnL1BhY2thZ2UueG1sUEsBAi0AFAACAAgAhVUlSQ/K6aukAAAA6QAAABMAAAAAAAAAAAAAAAAA9wAAAFtDb250ZW50X1R5cGVzXS54bWxQSwECLQAUAAIACACFVSVJ6FzWs4QEAAALDQAAEwAAAAAAAAAAAAAAAADoAQAARm9ybXVsYXMvU2VjdGlvbjEubVBLBQYAAAAAAwADAMIAAAC5BgAAAAA=&quot;" command="SELECT * FROM [Scenarios]"/>
  </connection>
  <connection id="32" name="Query - Step1" description="Connection to the 'Step1' query in the workbook." type="5" refreshedVersion="0" background="1">
    <dbPr connection="provider=Microsoft.Mashup.OleDb.1;data source=$EmbeddedMashup(0e6699c0-7027-473f-9b22-35f957d58668)$;location=Step1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XEskN1dAQAApAIAABMAHABGb3JtdWxhcy9TZWN0aW9uMS5tIKIYACigFAAAAAAAAAAAAAAAAAAAAAAAAAAAAG1RwWrCQBC9B/IPy3pJIGiF0otYqMHSXlpLpD2IhzUZNZjsyu5sUUL+vbPGqCmGhcDMvDfvvTGQYq4kS5r/cOR7vme2QkPGEoT9kI1ZAeh7jL5EWZ0CVXooVgUEFU9UCQna9ZrXEasqPikEPV7XYdRAevwly4grtgZVyQk7d9A+VWNV2FIGDWnE+JcVEnM8vmpVfup8k0tRnIZ5xECkWzYTWpSAoM2inV2GvpfLu6tunVyQJz4SMRgELQUThklbrkCHbPzskdmu1+khhaIfW61B4o/Su5VSuyCsFh9EOeYTDWI3/QV5VceX9SJWEml+GZ2lxVshN6RkftzDNYW5FtKslS6bLFzTtIFQmhdKSgCpxxAO6ILm36KwLpd3iU+PfYejyG+j6Oy7G4VpLts12w2qFX+SuVfG8Z0O0jXgOmfVYQOZ0QnfQGTNlmbU1RTCuRzcYQ2rh5os/GcY/QFQSwECLQAUAAIACACFVSVJHnFJ6KsAAAD6AAAAEgAAAAAAAAAAAAAAAAAAAAAAQ29uZmlnL1BhY2thZ2UueG1sUEsBAi0AFAACAAgAhVUlSQ/K6aukAAAA6QAAABMAAAAAAAAAAAAAAAAA9wAAAFtDb250ZW50X1R5cGVzXS54bWxQSwECLQAUAAIACACFVSVJcSyQ3V0BAACkAgAAEwAAAAAAAAAAAAAAAADoAQAARm9ybXVsYXMvU2VjdGlvbjEubVBLBQYAAAAAAwADAMIAAACSAwAAAAA=&quot;" command="SELECT * FROM [Step1]"/>
  </connection>
  <connection id="33" name="Query - Step2" description="Connection to the 'Step2' query in the workbook." type="5" refreshedVersion="0" background="1">
    <dbPr connection="provider=Microsoft.Mashup.OleDb.1;data source=$EmbeddedMashup(0e6699c0-7027-473f-9b22-35f957d58668)$;location=Step2;extended properties=&quot;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QjnLJ2lAQAA0gMAABMAHABGb3JtdWxhcy9TZWN0aW9uMS5tIKIYACigFAAAAAAAAAAAAAAAAAAAAAAAAAAAAJ1STWvjMBC9G/IfhHqxW2/6QdlLycLWtGwv3RSH9hB8UJxJI2JLQRqXFOP/viMrbpzW7KFGYJiPN2/ePAs5Sq1Y6v+XN6NgFNi1MLBkKcL2kk1YATgKGH2prkwOFDlBsSggrHmqS0ixWq14E7O65reFoMebJop9ywn/vVwSVlJZ1CWn3plrHVM00UVVqtCDxow/VUKhxPd7o8u/Rr5KJYq2mMcMRL5mU2FECQjGzrvaLBoFUg2O+rzJld/keJF2xfi7TP9LzKNOjV5JHAD7PI5gfe0AaCoKsFMjc8hODxN+hL2Se7kDgrZos7Ne+FkY6Qb7TK85iki3HsO+Wh/9LWfifn4edo1MWKaqcgEmYpNfwRdB73Y5FOOkMgYUvmizWWi9CaN6/kiQE35rQGzu3kAdOPKsmSdaIdVn3SWStVCvxGT2voXDJWZGKLvSpvQSuqTtjkLe+4AkBZFyDGGHzpb8WRSVc9GDwp/XY9dHBu0b52jeoBR2yD3HQnXkW5pbbR1ea9/jBVxmz/rgkfIPiKWf4ktdTCPsw+EAalRfNL0bdgg3/wBQSwECLQAUAAIACACFVSVJHnFJ6KsAAAD6AAAAEgAAAAAAAAAAAAAAAAAAAAAAQ29uZmlnL1BhY2thZ2UueG1sUEsBAi0AFAACAAgAhVUlSQ/K6aukAAAA6QAAABMAAAAAAAAAAAAAAAAA9wAAAFtDb250ZW50X1R5cGVzXS54bWxQSwECLQAUAAIACACFVSVJCOcsnaUBAADSAwAAEwAAAAAAAAAAAAAAAADoAQAARm9ybXVsYXMvU2VjdGlvbjEubVBLBQYAAAAAAwADAMIAAADaAwAAAAA=&quot;" command="SELECT * FROM [Step2]"/>
  </connection>
  <connection id="34" name="Query - Step3" description="Connection to the 'Step3' query in the workbook." type="5" refreshedVersion="0" background="1">
    <dbPr connection="provider=Microsoft.Mashup.OleDb.1;data source=$EmbeddedMashup(0e6699c0-7027-473f-9b22-35f957d58668)$;location=Step3;extended properties=UEsDBBQAAgAIAIVVJUkecUnoqwAAAPoAAAASABwAQ29uZmlnL1BhY2thZ2UueG1sIKIYACigFAAAAAAAAAAAAAAAAAAAAAAAAAAAAIWPQQ6CMBREr0K655eCqJBPWag7SUxMjNsGKjRCMVAsd3PhkbyCJopx527m5S1mHrc7pmNTO1fZ9arVCWHgEUfqvC2ULhMymJO7JCnHncjPopTOS9Z9PPZFQipjLjGl1lqwAbRdSX3PY/SYbfd5JRtBvrL6L7tK90boXBKOh/cY7kMQwiyIIljMGdIJY6b0lBmEEPjRHDykPxhXQ22GTvJCuusN0qki/fzgT1BLAwQUAAIACACFVSVJ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hVUlSSfK/LnoAQAApAQAABMAHABGb3JtdWxhcy9TZWN0aW9uMS5tIKIYACigFAAAAAAAAAAAAAAAAAAAAAAAAAAAAJ1TTW/TQBC9R8p/WG0lZENIKSAOVEGiViq4QKhNOUQ+bJxJvcp6N+xHlcrKf2fWGydOsBBgWbI1H2/evJkxUFiuJEnD9+p6OBgOTMk0LElqYXNFJkSAHQ4IPqlyugC0XFi2EBDVNFUVpNatVnQ3InVNbwTDl+528SikXNCPyyViJc5YVVHMzXzqGK2JEq6SUQAdEfrNMWm5fbrVqvqq+QOXTDTBdESAFSWZMc0qsKDNvI3N4+GAy95S5528Dp2cNtK0OPpfpn8kFlBnWq247QE7L4ewIbYHNGUCzEzzAvLnxwovo07ILd8CQhtr8hcd8z3T3BcOnk5yHKNuHYbnar3pnXuj479P9g6ME4fGaFZyQ4qScUnUivx0oDmggYnCCWbxd/r97j2h5BnJYGvHfh+ieaCZx2ilhJk9bfp38z8o0lBEqpeXUSuFB5OuWoCOyeTD4LcVmW4LEOPEaQ3S/lB6vVBqHcX1/AtCTuiNBraePoI8qk7z3TxR0mJ83u5WUjL5gEyypw0ctco0k2aldBUU807TyobXdIBE6Sz6iEU9/KHReyacv4vP0r57O/Z5eHJdKU7q9Uph+u7hVKiWfENzo4zHaw7ytAHv2bM+bn31CdgyVAmh3qYs7M1RD2pcv9p1trJFuP4FUEsBAi0AFAACAAgAhVUlSR5xSeirAAAA+gAAABIAAAAAAAAAAAAAAAAAAAAAAENvbmZpZy9QYWNrYWdlLnhtbFBLAQItABQAAgAIAIVVJUkPyumrpAAAAOkAAAATAAAAAAAAAAAAAAAAAPcAAABbQ29udGVudF9UeXBlc10ueG1sUEsBAi0AFAACAAgAhVUlSSfK/LnoAQAApAQAABMAAAAAAAAAAAAAAAAA6AEAAEZvcm11bGFzL1NlY3Rpb24xLm1QSwUGAAAAAAMAAwDCAAAAHQQAAAAA" command="SELECT * FROM [Step3]"/>
  </connection>
</connections>
</file>

<file path=xl/sharedStrings.xml><?xml version="1.0" encoding="utf-8"?>
<sst xmlns="http://schemas.openxmlformats.org/spreadsheetml/2006/main" count="127" uniqueCount="46">
  <si>
    <t>Year</t>
  </si>
  <si>
    <t>CashFlow</t>
  </si>
  <si>
    <t>Column1</t>
  </si>
  <si>
    <t>Column1.1</t>
  </si>
  <si>
    <t>[List]</t>
  </si>
  <si>
    <t>Value</t>
  </si>
  <si>
    <t>InterestRate</t>
  </si>
  <si>
    <t>Lowest</t>
  </si>
  <si>
    <t>Highest</t>
  </si>
  <si>
    <t>DiffToPrevious</t>
  </si>
  <si>
    <t>NPV</t>
  </si>
  <si>
    <t>Dates</t>
  </si>
  <si>
    <t>XNPV</t>
  </si>
  <si>
    <t>IRR</t>
  </si>
  <si>
    <t>Große Tabelle mit Berechnungsvergleichen Excel und PQ - Differenzen ausrechnen und mit PQ auswerten…</t>
  </si>
  <si>
    <t>Parameter</t>
  </si>
  <si>
    <t>SalesPrice</t>
  </si>
  <si>
    <t>VariableCosts</t>
  </si>
  <si>
    <t>FixedCosts</t>
  </si>
  <si>
    <t>Quantity</t>
  </si>
  <si>
    <t>Goal Seek Parameters in Query-Chain</t>
  </si>
  <si>
    <t>Identify the query that contains the result whose 0 - counterpart needs to be found.</t>
  </si>
  <si>
    <t>Identify path to parameters and turn all queries into a function</t>
  </si>
  <si>
    <t>Easy: Just replace "let" by the new string. (Only direct predecessors have to be edited)</t>
  </si>
  <si>
    <t>Advantage: The original model will not be touched and the values can be compared to each other</t>
  </si>
  <si>
    <t xml:space="preserve">outlook to scenarios: We actually don't need much more  - just turn all queries that depend on parameters to functions </t>
  </si>
  <si>
    <t>Handling and maintaining:</t>
  </si>
  <si>
    <t>Hardcopied query code is dangerous, as you have to make sure that changes in your original queries will be reflected in the functions as well.</t>
  </si>
  <si>
    <t>Therefore you should maintain a reconciliation sheet that compares the code and highlights differences.</t>
  </si>
  <si>
    <t>Copy all code and paste into new "managment-site".</t>
  </si>
  <si>
    <t>No need to edit the code at all !!!</t>
  </si>
  <si>
    <t>?</t>
  </si>
  <si>
    <t xml:space="preserve">Kann man Funktionen draus machen ohne einzelne Felder als Paramter zu übergeben? </t>
  </si>
  <si>
    <t>Wenn man also aus einer Scenariotabelle heraus startet (d.h. es werden alle Parameter übergeben und nicht nur die geänderten)</t>
  </si>
  <si>
    <t>d.h. man muss eine Tabelle oder Record übergeben statt einzelne Werte</t>
  </si>
  <si>
    <t>… kann man dann die Goal-Seek nicht auch gleich nach dem selben Muster stricken? (Evtl. nochmal anpassen, sodass diese Funktionen später auch für Scenarios verwendet werden können).</t>
  </si>
  <si>
    <t>Parameter = fnParamaters (as scenario table), _ will return the record with all fields - this will be passed to the function)</t>
  </si>
  <si>
    <t>Parameters:</t>
  </si>
  <si>
    <t>ScenarioNo</t>
  </si>
  <si>
    <t>AdjustedParameter</t>
  </si>
  <si>
    <t>AdjustedValue</t>
  </si>
  <si>
    <t>Scenarios:</t>
  </si>
  <si>
    <t>The function that calls the parameter needs to be fed with the source where it takes it's source from. So this needs to be a parameter itself ("_" in the scenario-Analysis when called from a column in a table and "{0}" when used in goal seek)</t>
  </si>
  <si>
    <t>fnParameter(…) where … grabs the record -&gt; ParameterGoalSeek</t>
  </si>
  <si>
    <t>any way to avoid it? Yes: Use only the functionized query-versions. Quick-edit to make steps visible and you're done.</t>
  </si>
  <si>
    <t>place some buffers at the right places, give option to calculate only the standard-case (speed) and simplify functionized version (get rid of parameters aso…)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</si>
</sst>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0.00000000000000%"/>
    <numFmt numFmtId="165" formatCode="0.000000000000000%"/>
    <numFmt numFmtId="166" formatCode="#,##0.000000000000000\ &quot;€&quot;;[Red]\-#,##0.000000000000000\ &quot;€&quot;"/>
    <numFmt numFmtId="167" formatCode="0.0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8" fontId="0" fillId="0" borderId="0" xfId="0" applyNumberFormat="1"/>
    <xf numFmtId="0" fontId="0" fillId="0" borderId="0" xfId="0" quotePrefix="1" applyNumberFormat="1" applyAlignment="1"/>
    <xf numFmtId="0" fontId="0" fillId="0" borderId="0" xfId="0" applyNumberFormat="1" applyAlignment="1"/>
    <xf numFmtId="165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166" fontId="0" fillId="0" borderId="0" xfId="0" applyNumberFormat="1"/>
    <xf numFmtId="164" fontId="0" fillId="0" borderId="0" xfId="1" applyNumberFormat="1" applyFont="1" applyAlignment="1"/>
    <xf numFmtId="164" fontId="0" fillId="0" borderId="0" xfId="0" quotePrefix="1" applyNumberFormat="1" applyAlignment="1"/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0" fillId="0" borderId="0" xfId="0" applyNumberFormat="1" applyAlignment="1"/>
    <xf numFmtId="167" fontId="0" fillId="0" borderId="0" xfId="0" applyNumberFormat="1"/>
  </cellXfs>
  <cellStyles count="2">
    <cellStyle name="Prozent" xfId="1" builtinId="5"/>
    <cellStyle name="Standard" xfId="0" builtinId="0"/>
  </cellStyles>
  <dxfs count="29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67" formatCode="0.00000000000"/>
      <alignment horizontal="general" vertical="bottom" textRotation="0" wrapText="0" indent="0" justifyLastLine="0" shrinkToFit="0" readingOrder="0"/>
    </dxf>
    <dxf>
      <numFmt numFmtId="167" formatCode="0.00000000000"/>
      <alignment horizontal="general" vertical="bottom" textRotation="0" wrapText="0" indent="0" justifyLastLine="0" shrinkToFit="0" readingOrder="0"/>
    </dxf>
    <dxf>
      <numFmt numFmtId="167" formatCode="0.00000000000"/>
      <alignment horizontal="general" vertical="bottom" textRotation="0" wrapText="0" indent="0" justifyLastLine="0" shrinkToFit="0" readingOrder="0"/>
    </dxf>
    <dxf>
      <numFmt numFmtId="164" formatCode="0.00000000000000%"/>
      <alignment horizontal="general" vertical="bottom" textRotation="0" wrapText="0" indent="0" justifyLastLine="0" shrinkToFit="0" readingOrder="0"/>
    </dxf>
    <dxf>
      <numFmt numFmtId="164" formatCode="0.00000000000000%"/>
      <alignment horizontal="general" vertical="bottom" textRotation="0" wrapText="0" indent="0" justifyLastLine="0" shrinkToFit="0" readingOrder="0"/>
    </dxf>
    <dxf>
      <numFmt numFmtId="164" formatCode="0.00000000000000%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28"/>
      <tableStyleElement type="headerRow" dxfId="27"/>
      <tableStyleElement type="firstRowStripe" dxfId="26"/>
    </tableStyle>
    <tableStyle name="TableStyleQueryResult" pivot="0" count="3">
      <tableStyleElement type="wholeTable" dxfId="25"/>
      <tableStyleElement type="headerRow" dxfId="24"/>
      <tableStyleElement type="first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1025" name="AutoShape 1" descr="n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Cashflow" displayName="Cashflow" ref="A1:C6" totalsRowShown="0" headerRowDxfId="22" dataDxfId="21">
  <autoFilter ref="A1:C6"/>
  <tableColumns count="3">
    <tableColumn id="1" name="Year" dataDxfId="20"/>
    <tableColumn id="2" name="CashFlow" dataDxfId="19"/>
    <tableColumn id="3" name="Dates" dataDxfId="1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5" name="Invoked_IRR" displayName="Invoked_IRR" ref="H1:N77" totalsRowShown="0" headerRowDxfId="17" dataDxfId="16">
  <autoFilter ref="H1:N77"/>
  <tableColumns count="7">
    <tableColumn id="147" name="Column1" dataDxfId="15"/>
    <tableColumn id="148" name="Column1.1" dataDxfId="14"/>
    <tableColumn id="149" name="NPV" dataDxfId="13"/>
    <tableColumn id="150" name="DiffToPrevious" dataDxfId="12"/>
    <tableColumn id="151" name="InterestRate" dataDxfId="11"/>
    <tableColumn id="152" name="Lowest" dataDxfId="10"/>
    <tableColumn id="153" name="Highest" dataDxfId="9"/>
  </tableColumns>
  <tableStyleInfo name="TableStyleQueryResult" showFirstColumn="0" showLastColumn="0" showRowStripes="1" showColumnStripes="0"/>
</table>
</file>

<file path=xl/tables/table3.xml><?xml version="1.0" encoding="utf-8"?>
<table xmlns="http://schemas.openxmlformats.org/spreadsheetml/2006/main" id="6" name="ResultIRR" displayName="ResultIRR" ref="F2:F3" totalsRowShown="0" headerRowDxfId="8" dataDxfId="7" dataCellStyle="Prozent">
  <autoFilter ref="F2:F3"/>
  <tableColumns count="1">
    <tableColumn id="2" name="Value" dataDxfId="6" dataCellStyle="Prozent"/>
  </tableColumns>
  <tableStyleInfo name="TableStyleQueryResult" showFirstColumn="0" showLastColumn="0" showRowStripes="1" showColumnStripes="0"/>
</table>
</file>

<file path=xl/tables/table4.xml><?xml version="1.0" encoding="utf-8"?>
<table xmlns="http://schemas.openxmlformats.org/spreadsheetml/2006/main" id="3" name="ResultXIRR" displayName="ResultXIRR" ref="F16:F17" totalsRowShown="0" headerRowDxfId="5" dataDxfId="4">
  <autoFilter ref="F16:F17"/>
  <tableColumns count="1">
    <tableColumn id="29" name="Value" dataDxfId="3"/>
  </tableColumns>
  <tableStyleInfo name="TableStyleQueryResult" showFirstColumn="0" showLastColumn="0" showRowStripes="1" showColumnStripes="0"/>
</table>
</file>

<file path=xl/tables/table5.xml><?xml version="1.0" encoding="utf-8"?>
<table xmlns="http://schemas.openxmlformats.org/spreadsheetml/2006/main" id="4" name="ResultXNPV" displayName="ResultXNPV" ref="F13:F14" totalsRowShown="0" headerRowDxfId="2" dataDxfId="1">
  <autoFilter ref="F13:F14"/>
  <tableColumns count="1">
    <tableColumn id="3" name="Value" dataDxfId="0"/>
  </tableColumns>
  <tableStyleInfo name="TableStyleQueryResult" showFirstColumn="0" showLastColumn="0" showRowStripes="1" showColumnStripes="0"/>
</table>
</file>

<file path=xl/tables/table6.xml><?xml version="1.0" encoding="utf-8"?>
<table xmlns="http://schemas.openxmlformats.org/spreadsheetml/2006/main" id="8" name="BreakEvenParameters" displayName="BreakEvenParameters" ref="A3:B7" totalsRowShown="0">
  <autoFilter ref="A3:B7"/>
  <tableColumns count="2">
    <tableColumn id="1" name="Parameter"/>
    <tableColumn id="2" name="Value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Scenarios" displayName="Scenarios" ref="D3:F6" totalsRowShown="0">
  <autoFilter ref="D3:F6"/>
  <tableColumns count="3">
    <tableColumn id="1" name="ScenarioNo"/>
    <tableColumn id="2" name="AdjustedParameter"/>
    <tableColumn id="3" name="AdjustedValue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workbookViewId="0">
      <selection activeCell="E14" sqref="E14"/>
    </sheetView>
  </sheetViews>
  <sheetFormatPr baseColWidth="10" defaultRowHeight="14.4" x14ac:dyDescent="0.3"/>
  <cols>
    <col min="2" max="3" width="11.5546875" customWidth="1"/>
    <col min="5" max="5" width="30.5546875" customWidth="1"/>
    <col min="6" max="6" width="21.44140625" customWidth="1"/>
    <col min="7" max="7" width="23.44140625" customWidth="1"/>
    <col min="8" max="8" width="11.109375" bestFit="1" customWidth="1"/>
    <col min="9" max="9" width="12.6640625" bestFit="1" customWidth="1"/>
    <col min="10" max="10" width="16.44140625" style="8" bestFit="1" customWidth="1"/>
    <col min="11" max="11" width="17.109375" style="8" bestFit="1" customWidth="1"/>
    <col min="12" max="12" width="14.33203125" bestFit="1" customWidth="1"/>
    <col min="13" max="14" width="12.6640625" bestFit="1" customWidth="1"/>
  </cols>
  <sheetData>
    <row r="1" spans="1:14" x14ac:dyDescent="0.3">
      <c r="A1" s="2" t="s">
        <v>0</v>
      </c>
      <c r="B1" s="2" t="s">
        <v>1</v>
      </c>
      <c r="C1" s="13" t="s">
        <v>11</v>
      </c>
      <c r="F1" t="s">
        <v>13</v>
      </c>
      <c r="H1" s="5" t="s">
        <v>2</v>
      </c>
      <c r="I1" s="5" t="s">
        <v>3</v>
      </c>
      <c r="J1" s="7" t="s">
        <v>10</v>
      </c>
      <c r="K1" s="7" t="s">
        <v>9</v>
      </c>
      <c r="L1" s="5" t="s">
        <v>6</v>
      </c>
      <c r="M1" s="4" t="s">
        <v>7</v>
      </c>
      <c r="N1" s="4" t="s">
        <v>8</v>
      </c>
    </row>
    <row r="2" spans="1:14" x14ac:dyDescent="0.3">
      <c r="A2" s="1">
        <v>0</v>
      </c>
      <c r="B2" s="1">
        <v>-10000</v>
      </c>
      <c r="C2" s="12">
        <v>39448</v>
      </c>
      <c r="E2" s="3">
        <f>NPV(0.1,Cashflow[CashFlow])</f>
        <v>302.23345399904201</v>
      </c>
      <c r="F2" s="11" t="s">
        <v>5</v>
      </c>
      <c r="H2" s="5" t="s">
        <v>4</v>
      </c>
      <c r="I2" s="5">
        <v>0</v>
      </c>
      <c r="J2" s="7">
        <v>1</v>
      </c>
      <c r="K2" s="7">
        <v>0.1</v>
      </c>
      <c r="L2" s="5">
        <v>-1000000</v>
      </c>
      <c r="M2" s="4">
        <v>-1000000</v>
      </c>
      <c r="N2" s="4">
        <v>1000000</v>
      </c>
    </row>
    <row r="3" spans="1:14" x14ac:dyDescent="0.3">
      <c r="A3" s="1">
        <v>1</v>
      </c>
      <c r="B3" s="1">
        <v>2750</v>
      </c>
      <c r="C3" s="12">
        <v>39450</v>
      </c>
      <c r="E3" s="6">
        <f>IRR(Cashflow[CashFlow])</f>
        <v>0.11541278310055758</v>
      </c>
      <c r="F3" s="10">
        <v>0.11541278310055847</v>
      </c>
      <c r="G3" s="6"/>
      <c r="H3" s="5" t="s">
        <v>4</v>
      </c>
      <c r="I3" s="5">
        <v>1</v>
      </c>
      <c r="J3" s="7">
        <v>-860900</v>
      </c>
      <c r="K3" s="7">
        <v>-860901</v>
      </c>
      <c r="L3" s="5">
        <v>0</v>
      </c>
      <c r="M3" s="4">
        <v>-1000000</v>
      </c>
      <c r="N3" s="4">
        <v>1000000</v>
      </c>
    </row>
    <row r="4" spans="1:14" x14ac:dyDescent="0.3">
      <c r="A4" s="1">
        <v>2</v>
      </c>
      <c r="B4" s="1">
        <v>4250</v>
      </c>
      <c r="C4" s="12">
        <v>39751</v>
      </c>
      <c r="G4" s="6"/>
      <c r="H4" s="5" t="s">
        <v>4</v>
      </c>
      <c r="I4" s="5">
        <v>2</v>
      </c>
      <c r="J4" s="7">
        <v>2.0000041448081407</v>
      </c>
      <c r="K4" s="7">
        <v>860902.00000414485</v>
      </c>
      <c r="L4" s="5">
        <v>-500000</v>
      </c>
      <c r="M4" s="4">
        <v>-1000000</v>
      </c>
      <c r="N4" s="4">
        <v>0</v>
      </c>
    </row>
    <row r="5" spans="1:14" x14ac:dyDescent="0.3">
      <c r="A5" s="1">
        <v>3</v>
      </c>
      <c r="B5" s="1">
        <v>3250</v>
      </c>
      <c r="C5" s="12">
        <v>39859</v>
      </c>
      <c r="G5" s="6"/>
      <c r="H5" s="5" t="s">
        <v>4</v>
      </c>
      <c r="I5" s="5">
        <v>3</v>
      </c>
      <c r="J5" s="7">
        <v>4.0000165792651261</v>
      </c>
      <c r="K5" s="7">
        <v>2.0000124344569854</v>
      </c>
      <c r="L5" s="5">
        <v>-250000</v>
      </c>
      <c r="M5" s="4">
        <v>-500000</v>
      </c>
      <c r="N5" s="4">
        <v>0</v>
      </c>
    </row>
    <row r="6" spans="1:14" x14ac:dyDescent="0.3">
      <c r="A6" s="1">
        <v>4</v>
      </c>
      <c r="B6" s="1">
        <v>2750</v>
      </c>
      <c r="C6" s="12">
        <v>39904</v>
      </c>
      <c r="G6" s="6"/>
      <c r="H6" s="5" t="s">
        <v>4</v>
      </c>
      <c r="I6" s="5">
        <v>4</v>
      </c>
      <c r="J6" s="7">
        <v>8.000066317321016</v>
      </c>
      <c r="K6" s="7">
        <v>4.0000497380558899</v>
      </c>
      <c r="L6" s="5">
        <v>-125000</v>
      </c>
      <c r="M6" s="4">
        <v>-250000</v>
      </c>
      <c r="N6" s="4">
        <v>0</v>
      </c>
    </row>
    <row r="7" spans="1:14" x14ac:dyDescent="0.3">
      <c r="G7" s="6"/>
      <c r="H7" s="5" t="s">
        <v>4</v>
      </c>
      <c r="I7" s="5">
        <v>5</v>
      </c>
      <c r="J7" s="7">
        <v>16.000265271368157</v>
      </c>
      <c r="K7" s="7">
        <v>8.000198954047141</v>
      </c>
      <c r="L7" s="5">
        <v>-62500</v>
      </c>
      <c r="M7" s="4">
        <v>-125000</v>
      </c>
      <c r="N7" s="4">
        <v>0</v>
      </c>
    </row>
    <row r="8" spans="1:14" x14ac:dyDescent="0.3">
      <c r="E8" s="9">
        <f>NPV(E3,Cashflow[CashFlow])</f>
        <v>1.8753934379907049E-11</v>
      </c>
      <c r="G8" s="6"/>
      <c r="H8" s="5" t="s">
        <v>4</v>
      </c>
      <c r="I8" s="5">
        <v>6</v>
      </c>
      <c r="J8" s="7">
        <v>32.001061102145748</v>
      </c>
      <c r="K8" s="7">
        <v>16.000795830777591</v>
      </c>
      <c r="L8" s="5">
        <v>-31250</v>
      </c>
      <c r="M8" s="4">
        <v>-62500</v>
      </c>
      <c r="N8" s="4">
        <v>0</v>
      </c>
    </row>
    <row r="9" spans="1:14" x14ac:dyDescent="0.3">
      <c r="E9" s="9">
        <f>NPV(ResultIRR[Value],Cashflow[CashFlow])</f>
        <v>2.2423182410758407E-12</v>
      </c>
      <c r="G9" s="6"/>
      <c r="H9" s="5" t="s">
        <v>4</v>
      </c>
      <c r="I9" s="5">
        <v>7</v>
      </c>
      <c r="J9" s="7">
        <v>64.004244541974373</v>
      </c>
      <c r="K9" s="7">
        <v>32.003183439828625</v>
      </c>
      <c r="L9" s="5">
        <v>-15625</v>
      </c>
      <c r="M9" s="4">
        <v>-31250</v>
      </c>
      <c r="N9" s="4">
        <v>0</v>
      </c>
    </row>
    <row r="10" spans="1:14" x14ac:dyDescent="0.3">
      <c r="G10" s="6"/>
      <c r="H10" s="5" t="s">
        <v>4</v>
      </c>
      <c r="I10" s="5">
        <v>8</v>
      </c>
      <c r="J10" s="7">
        <v>128.0169792351283</v>
      </c>
      <c r="K10" s="7">
        <v>64.012734693153931</v>
      </c>
      <c r="L10" s="5">
        <v>-7812.5</v>
      </c>
      <c r="M10" s="4">
        <v>-15625</v>
      </c>
      <c r="N10" s="4">
        <v>0</v>
      </c>
    </row>
    <row r="11" spans="1:14" x14ac:dyDescent="0.3">
      <c r="G11" s="6"/>
      <c r="H11" s="5" t="s">
        <v>4</v>
      </c>
      <c r="I11" s="5">
        <v>9</v>
      </c>
      <c r="J11" s="7">
        <v>256.06792547995798</v>
      </c>
      <c r="K11" s="7">
        <v>128.05094624482967</v>
      </c>
      <c r="L11" s="5">
        <v>-3906.25</v>
      </c>
      <c r="M11" s="4">
        <v>-7812.5</v>
      </c>
      <c r="N11" s="4">
        <v>0</v>
      </c>
    </row>
    <row r="12" spans="1:14" x14ac:dyDescent="0.3">
      <c r="F12" t="s">
        <v>12</v>
      </c>
      <c r="H12" s="5" t="s">
        <v>4</v>
      </c>
      <c r="I12" s="5">
        <v>10</v>
      </c>
      <c r="J12" s="7">
        <v>512.27177026098582</v>
      </c>
      <c r="K12" s="7">
        <v>256.20384478102784</v>
      </c>
      <c r="L12" s="5">
        <v>-1953.125</v>
      </c>
      <c r="M12" s="4">
        <v>-3906.25</v>
      </c>
      <c r="N12" s="4">
        <v>0</v>
      </c>
    </row>
    <row r="13" spans="1:14" x14ac:dyDescent="0.3">
      <c r="F13" s="4" t="s">
        <v>5</v>
      </c>
      <c r="H13" s="5" t="s">
        <v>4</v>
      </c>
      <c r="I13" s="5">
        <v>11</v>
      </c>
      <c r="J13" s="7">
        <v>1025.087628183062</v>
      </c>
      <c r="K13" s="7">
        <v>512.81585792207613</v>
      </c>
      <c r="L13" s="5">
        <v>-976.5625</v>
      </c>
      <c r="M13" s="4">
        <v>-1953.125</v>
      </c>
      <c r="N13" s="4">
        <v>0</v>
      </c>
    </row>
    <row r="14" spans="1:14" x14ac:dyDescent="0.3">
      <c r="E14">
        <f>XNPV(0.09,Cashflow[CashFlow],Cashflow[Dates])</f>
        <v>2124.0317431592657</v>
      </c>
      <c r="F14" s="5">
        <v>12114.031743159267</v>
      </c>
      <c r="H14" s="5" t="s">
        <v>4</v>
      </c>
      <c r="I14" s="5">
        <v>12</v>
      </c>
      <c r="J14" s="7">
        <v>2052.3548964153806</v>
      </c>
      <c r="K14" s="7">
        <v>1027.2672682323187</v>
      </c>
      <c r="L14" s="5">
        <v>-488.28125</v>
      </c>
      <c r="M14" s="4">
        <v>-976.5625</v>
      </c>
      <c r="N14" s="4">
        <v>0</v>
      </c>
    </row>
    <row r="15" spans="1:14" x14ac:dyDescent="0.3">
      <c r="H15" s="5" t="s">
        <v>4</v>
      </c>
      <c r="I15" s="5">
        <v>13</v>
      </c>
      <c r="J15" s="7">
        <v>4113.4547606342394</v>
      </c>
      <c r="K15" s="7">
        <v>2061.0998642188588</v>
      </c>
      <c r="L15" s="5">
        <v>-244.140625</v>
      </c>
      <c r="M15" s="4">
        <v>-488.28125</v>
      </c>
      <c r="N15" s="4">
        <v>0</v>
      </c>
    </row>
    <row r="16" spans="1:14" x14ac:dyDescent="0.3">
      <c r="F16" s="14" t="s">
        <v>5</v>
      </c>
      <c r="H16" s="5" t="s">
        <v>4</v>
      </c>
      <c r="I16" s="5">
        <v>14</v>
      </c>
      <c r="J16" s="7">
        <v>8262.102142858399</v>
      </c>
      <c r="K16" s="7">
        <v>4148.6473822241596</v>
      </c>
      <c r="L16" s="5">
        <v>-122.0703125</v>
      </c>
      <c r="M16" s="4">
        <v>-244.140625</v>
      </c>
      <c r="N16" s="4">
        <v>0</v>
      </c>
    </row>
    <row r="17" spans="2:14" x14ac:dyDescent="0.3">
      <c r="E17" s="15">
        <f>XIRR(Cashflow[CashFlow],Cashflow[Dates])</f>
        <v>0.39821267724037168</v>
      </c>
      <c r="F17" s="14">
        <v>0.39821267964055657</v>
      </c>
      <c r="H17" s="5" t="s">
        <v>4</v>
      </c>
      <c r="I17" s="5">
        <v>15</v>
      </c>
      <c r="J17" s="7">
        <v>16666.700986883545</v>
      </c>
      <c r="K17" s="7">
        <v>8404.5988440251458</v>
      </c>
      <c r="L17" s="5">
        <v>-61.03515625</v>
      </c>
      <c r="M17" s="4">
        <v>-122.0703125</v>
      </c>
      <c r="N17" s="4">
        <v>0</v>
      </c>
    </row>
    <row r="18" spans="2:14" x14ac:dyDescent="0.3">
      <c r="H18" s="5" t="s">
        <v>4</v>
      </c>
      <c r="I18" s="5">
        <v>16</v>
      </c>
      <c r="J18" s="7">
        <v>33917.598471955956</v>
      </c>
      <c r="K18" s="7">
        <v>17250.897485072412</v>
      </c>
      <c r="L18" s="5">
        <v>-30.517578125</v>
      </c>
      <c r="M18" s="4">
        <v>-61.03515625</v>
      </c>
      <c r="N18" s="4">
        <v>0</v>
      </c>
    </row>
    <row r="19" spans="2:14" x14ac:dyDescent="0.3">
      <c r="H19" s="5" t="s">
        <v>4</v>
      </c>
      <c r="I19" s="5">
        <v>17</v>
      </c>
      <c r="J19" s="7">
        <v>70292.493808353567</v>
      </c>
      <c r="K19" s="7">
        <v>36374.895336397611</v>
      </c>
      <c r="L19" s="5">
        <v>-15.2587890625</v>
      </c>
      <c r="M19" s="4">
        <v>-30.517578125</v>
      </c>
      <c r="N19" s="4">
        <v>0</v>
      </c>
    </row>
    <row r="20" spans="2:14" x14ac:dyDescent="0.3">
      <c r="H20" s="5" t="s">
        <v>4</v>
      </c>
      <c r="I20" s="5">
        <v>18</v>
      </c>
      <c r="J20" s="7">
        <v>151503.83819825135</v>
      </c>
      <c r="K20" s="7">
        <v>81211.344389897786</v>
      </c>
      <c r="L20" s="5">
        <v>-7.62939453125</v>
      </c>
      <c r="M20" s="4">
        <v>-15.2587890625</v>
      </c>
      <c r="N20" s="4">
        <v>0</v>
      </c>
    </row>
    <row r="21" spans="2:14" x14ac:dyDescent="0.3">
      <c r="B21" t="s">
        <v>14</v>
      </c>
      <c r="H21" s="5" t="s">
        <v>4</v>
      </c>
      <c r="I21" s="5">
        <v>19</v>
      </c>
      <c r="J21" s="7">
        <v>358156.12732496602</v>
      </c>
      <c r="K21" s="7">
        <v>206652.28912671466</v>
      </c>
      <c r="L21" s="5">
        <v>-3.814697265625</v>
      </c>
      <c r="M21" s="4">
        <v>-7.62939453125</v>
      </c>
      <c r="N21" s="4">
        <v>0</v>
      </c>
    </row>
    <row r="22" spans="2:14" x14ac:dyDescent="0.3">
      <c r="H22" s="5" t="s">
        <v>4</v>
      </c>
      <c r="I22" s="5">
        <v>20</v>
      </c>
      <c r="J22" s="7">
        <v>1143688.476595442</v>
      </c>
      <c r="K22" s="7">
        <v>785532.34927047603</v>
      </c>
      <c r="L22" s="5">
        <v>-1.9073486328125</v>
      </c>
      <c r="M22" s="4">
        <v>-3.814697265625</v>
      </c>
      <c r="N22" s="4">
        <v>0</v>
      </c>
    </row>
    <row r="23" spans="2:14" x14ac:dyDescent="0.3">
      <c r="H23" s="5" t="s">
        <v>4</v>
      </c>
      <c r="I23" s="5">
        <v>21</v>
      </c>
      <c r="J23" s="7">
        <v>10990269530.620178</v>
      </c>
      <c r="K23" s="7">
        <v>10989125842.143583</v>
      </c>
      <c r="L23" s="5">
        <v>-0.95367431640625</v>
      </c>
      <c r="M23" s="4">
        <v>-1.9073486328125</v>
      </c>
      <c r="N23" s="4">
        <v>0</v>
      </c>
    </row>
    <row r="24" spans="2:14" x14ac:dyDescent="0.3">
      <c r="H24" s="5" t="s">
        <v>4</v>
      </c>
      <c r="I24" s="5">
        <v>22</v>
      </c>
      <c r="J24" s="7">
        <v>-754386.37988596188</v>
      </c>
      <c r="K24" s="7">
        <v>-10991023917.000065</v>
      </c>
      <c r="L24" s="5">
        <v>-0.476837158203125</v>
      </c>
      <c r="M24" s="4">
        <v>-0.95367431640625</v>
      </c>
      <c r="N24" s="4">
        <v>0</v>
      </c>
    </row>
    <row r="25" spans="2:14" x14ac:dyDescent="0.3">
      <c r="H25" s="5" t="s">
        <v>4</v>
      </c>
      <c r="I25" s="5">
        <v>23</v>
      </c>
      <c r="J25" s="7">
        <v>6625064.1637363685</v>
      </c>
      <c r="K25" s="7">
        <v>7379450.5436223308</v>
      </c>
      <c r="L25" s="5">
        <v>-0.7152557373046875</v>
      </c>
      <c r="M25" s="4">
        <v>-0.95367431640625</v>
      </c>
      <c r="N25" s="4">
        <v>-0.476837158203125</v>
      </c>
    </row>
    <row r="26" spans="2:14" x14ac:dyDescent="0.3">
      <c r="H26" s="5" t="s">
        <v>4</v>
      </c>
      <c r="I26" s="5">
        <v>24</v>
      </c>
      <c r="J26" s="7">
        <v>384087.94316051994</v>
      </c>
      <c r="K26" s="7">
        <v>-6240976.2205758486</v>
      </c>
      <c r="L26" s="5">
        <v>-0.59604644775390625</v>
      </c>
      <c r="M26" s="4">
        <v>-0.7152557373046875</v>
      </c>
      <c r="N26" s="4">
        <v>-0.476837158203125</v>
      </c>
    </row>
    <row r="27" spans="2:14" x14ac:dyDescent="0.3">
      <c r="H27" s="5" t="s">
        <v>4</v>
      </c>
      <c r="I27" s="5">
        <v>25</v>
      </c>
      <c r="J27" s="7">
        <v>-396967.23361518676</v>
      </c>
      <c r="K27" s="7">
        <v>-781055.1767757067</v>
      </c>
      <c r="L27" s="5">
        <v>-0.53644180297851563</v>
      </c>
      <c r="M27" s="4">
        <v>-0.59604644775390625</v>
      </c>
      <c r="N27" s="4">
        <v>-0.476837158203125</v>
      </c>
    </row>
    <row r="28" spans="2:14" x14ac:dyDescent="0.3">
      <c r="H28" s="5" t="s">
        <v>4</v>
      </c>
      <c r="I28" s="5">
        <v>26</v>
      </c>
      <c r="J28" s="7">
        <v>-82715.834299688227</v>
      </c>
      <c r="K28" s="7">
        <v>314251.39931549854</v>
      </c>
      <c r="L28" s="5">
        <v>-0.56624412536621094</v>
      </c>
      <c r="M28" s="4">
        <v>-0.59604644775390625</v>
      </c>
      <c r="N28" s="4">
        <v>-0.53644180297851563</v>
      </c>
    </row>
    <row r="29" spans="2:14" x14ac:dyDescent="0.3">
      <c r="H29" s="5" t="s">
        <v>4</v>
      </c>
      <c r="I29" s="5">
        <v>27</v>
      </c>
      <c r="J29" s="7">
        <v>127378.48078690376</v>
      </c>
      <c r="K29" s="7">
        <v>210094.31508659199</v>
      </c>
      <c r="L29" s="5">
        <v>-0.58114528656005859</v>
      </c>
      <c r="M29" s="4">
        <v>-0.59604644775390625</v>
      </c>
      <c r="N29" s="4">
        <v>-0.56624412536621094</v>
      </c>
    </row>
    <row r="30" spans="2:14" x14ac:dyDescent="0.3">
      <c r="H30" s="5" t="s">
        <v>4</v>
      </c>
      <c r="I30" s="5">
        <v>28</v>
      </c>
      <c r="J30" s="7">
        <v>17114.996525469236</v>
      </c>
      <c r="K30" s="7">
        <v>-110263.48426143453</v>
      </c>
      <c r="L30" s="5">
        <v>-0.57369470596313477</v>
      </c>
      <c r="M30" s="5">
        <v>-0.58114528656005859</v>
      </c>
      <c r="N30" s="5">
        <v>-0.56624412536621094</v>
      </c>
    </row>
    <row r="31" spans="2:14" x14ac:dyDescent="0.3">
      <c r="H31" s="5" t="s">
        <v>4</v>
      </c>
      <c r="I31" s="5">
        <v>29</v>
      </c>
      <c r="J31" s="7">
        <v>-34036.114912442863</v>
      </c>
      <c r="K31" s="7">
        <v>-51151.111437912099</v>
      </c>
      <c r="L31" s="5">
        <v>-0.56996941566467285</v>
      </c>
      <c r="M31" s="5">
        <v>-0.57369470596313477</v>
      </c>
      <c r="N31" s="5">
        <v>-0.56624412536621094</v>
      </c>
    </row>
    <row r="32" spans="2:14" x14ac:dyDescent="0.3">
      <c r="H32" s="5" t="s">
        <v>4</v>
      </c>
      <c r="I32" s="5">
        <v>30</v>
      </c>
      <c r="J32" s="7">
        <v>-8777.7086266670376</v>
      </c>
      <c r="K32" s="7">
        <v>25258.406285775825</v>
      </c>
      <c r="L32" s="5">
        <v>-0.57183206081390381</v>
      </c>
      <c r="M32" s="5">
        <v>-0.57369470596313477</v>
      </c>
      <c r="N32" s="5">
        <v>-0.56996941566467285</v>
      </c>
    </row>
    <row r="33" spans="8:14" x14ac:dyDescent="0.3">
      <c r="H33" s="5" t="s">
        <v>4</v>
      </c>
      <c r="I33" s="5">
        <v>31</v>
      </c>
      <c r="J33" s="7">
        <v>4088.3010459730867</v>
      </c>
      <c r="K33" s="7">
        <v>12866.009672640124</v>
      </c>
      <c r="L33" s="5">
        <v>-0.57276338338851929</v>
      </c>
      <c r="M33" s="5">
        <v>-0.57369470596313477</v>
      </c>
      <c r="N33" s="5">
        <v>-0.57183206081390381</v>
      </c>
    </row>
    <row r="34" spans="8:14" x14ac:dyDescent="0.3">
      <c r="H34" s="5" t="s">
        <v>4</v>
      </c>
      <c r="I34" s="5">
        <v>32</v>
      </c>
      <c r="J34" s="7">
        <v>-2364.6563239381649</v>
      </c>
      <c r="K34" s="7">
        <v>-6452.9573699112516</v>
      </c>
      <c r="L34" s="5">
        <v>-0.57229772210121155</v>
      </c>
      <c r="M34" s="5">
        <v>-0.57276338338851929</v>
      </c>
      <c r="N34" s="5">
        <v>-0.57183206081390381</v>
      </c>
    </row>
    <row r="35" spans="8:14" x14ac:dyDescent="0.3">
      <c r="H35" s="5" t="s">
        <v>4</v>
      </c>
      <c r="I35" s="5">
        <v>33</v>
      </c>
      <c r="J35" s="7">
        <v>856.81765739689581</v>
      </c>
      <c r="K35" s="7">
        <v>3221.4739813350607</v>
      </c>
      <c r="L35" s="5">
        <v>-0.57253055274486542</v>
      </c>
      <c r="M35" s="5">
        <v>-0.57276338338851929</v>
      </c>
      <c r="N35" s="5">
        <v>-0.57229772210121155</v>
      </c>
    </row>
    <row r="36" spans="8:14" x14ac:dyDescent="0.3">
      <c r="H36" s="5" t="s">
        <v>4</v>
      </c>
      <c r="I36" s="5">
        <v>34</v>
      </c>
      <c r="J36" s="7">
        <v>-755.16843299567699</v>
      </c>
      <c r="K36" s="7">
        <v>-1611.9860903925728</v>
      </c>
      <c r="L36" s="5">
        <v>-0.57241413742303848</v>
      </c>
      <c r="M36" s="5">
        <v>-0.57253055274486542</v>
      </c>
      <c r="N36" s="5">
        <v>-0.57229772210121155</v>
      </c>
    </row>
    <row r="37" spans="8:14" x14ac:dyDescent="0.3">
      <c r="H37" s="5" t="s">
        <v>4</v>
      </c>
      <c r="I37" s="5">
        <v>35</v>
      </c>
      <c r="J37" s="7">
        <v>50.512078054482117</v>
      </c>
      <c r="K37" s="7">
        <v>805.68051105015911</v>
      </c>
      <c r="L37" s="5">
        <v>-0.57247234508395195</v>
      </c>
      <c r="M37" s="5">
        <v>-0.57253055274486542</v>
      </c>
      <c r="N37" s="5">
        <v>-0.57241413742303848</v>
      </c>
    </row>
    <row r="38" spans="8:14" x14ac:dyDescent="0.3">
      <c r="H38" s="5" t="s">
        <v>4</v>
      </c>
      <c r="I38" s="5">
        <v>36</v>
      </c>
      <c r="J38" s="7">
        <v>-352.4062785867136</v>
      </c>
      <c r="K38" s="7">
        <v>-402.91835664119571</v>
      </c>
      <c r="L38" s="5">
        <v>-0.57244324125349522</v>
      </c>
      <c r="M38" s="5">
        <v>-0.57247234508395195</v>
      </c>
      <c r="N38" s="5">
        <v>-0.57241413742303848</v>
      </c>
    </row>
    <row r="39" spans="8:14" x14ac:dyDescent="0.3">
      <c r="H39" s="5" t="s">
        <v>4</v>
      </c>
      <c r="I39" s="5">
        <v>37</v>
      </c>
      <c r="J39" s="7">
        <v>-150.96662959665991</v>
      </c>
      <c r="K39" s="7">
        <v>201.43964899005368</v>
      </c>
      <c r="L39" s="5">
        <v>-0.57245779316872358</v>
      </c>
      <c r="M39" s="5">
        <v>-0.57247234508395195</v>
      </c>
      <c r="N39" s="5">
        <v>-0.57244324125349522</v>
      </c>
    </row>
    <row r="40" spans="8:14" x14ac:dyDescent="0.3">
      <c r="H40" s="5" t="s">
        <v>4</v>
      </c>
      <c r="I40" s="5">
        <v>38</v>
      </c>
      <c r="J40" s="7">
        <v>-50.232158610830083</v>
      </c>
      <c r="K40" s="7">
        <v>100.73447098582983</v>
      </c>
      <c r="L40" s="5">
        <v>-0.57246506912633777</v>
      </c>
      <c r="M40" s="5">
        <v>-0.57247234508395195</v>
      </c>
      <c r="N40" s="5">
        <v>-0.57245779316872358</v>
      </c>
    </row>
    <row r="41" spans="8:14" x14ac:dyDescent="0.3">
      <c r="H41" s="5" t="s">
        <v>4</v>
      </c>
      <c r="I41" s="5">
        <v>39</v>
      </c>
      <c r="J41" s="7">
        <v>0.13873894908465445</v>
      </c>
      <c r="K41" s="7">
        <v>50.370897559914738</v>
      </c>
      <c r="L41" s="5">
        <v>-0.57246870710514486</v>
      </c>
      <c r="M41" s="5">
        <v>-0.57247234508395195</v>
      </c>
      <c r="N41" s="5">
        <v>-0.57246506912633777</v>
      </c>
    </row>
    <row r="42" spans="8:14" x14ac:dyDescent="0.3">
      <c r="H42" s="5" t="s">
        <v>4</v>
      </c>
      <c r="I42" s="5">
        <v>40</v>
      </c>
      <c r="J42" s="7">
        <v>-25.04701501596719</v>
      </c>
      <c r="K42" s="7">
        <v>-25.185753965051845</v>
      </c>
      <c r="L42" s="5">
        <v>-0.57246688811574131</v>
      </c>
      <c r="M42" s="5">
        <v>-0.57246870710514486</v>
      </c>
      <c r="N42" s="5">
        <v>-0.57246506912633777</v>
      </c>
    </row>
    <row r="43" spans="8:14" x14ac:dyDescent="0.3">
      <c r="H43" s="5" t="s">
        <v>4</v>
      </c>
      <c r="I43" s="5">
        <v>41</v>
      </c>
      <c r="J43" s="7">
        <v>-12.454214330762625</v>
      </c>
      <c r="K43" s="7">
        <v>12.592800685204566</v>
      </c>
      <c r="L43" s="5">
        <v>-0.57246779761044309</v>
      </c>
      <c r="M43" s="5">
        <v>-0.57246870710514486</v>
      </c>
      <c r="N43" s="5">
        <v>-0.57246688811574131</v>
      </c>
    </row>
    <row r="44" spans="8:14" x14ac:dyDescent="0.3">
      <c r="H44" s="5" t="s">
        <v>4</v>
      </c>
      <c r="I44" s="5">
        <v>42</v>
      </c>
      <c r="J44" s="7">
        <v>-6.1577567653730512</v>
      </c>
      <c r="K44" s="7">
        <v>6.2964575653895736</v>
      </c>
      <c r="L44" s="5">
        <v>-0.57246825235779397</v>
      </c>
      <c r="M44" s="5">
        <v>-0.57246870710514486</v>
      </c>
      <c r="N44" s="5">
        <v>-0.57246779761044309</v>
      </c>
    </row>
    <row r="45" spans="8:14" x14ac:dyDescent="0.3">
      <c r="H45" s="5" t="s">
        <v>4</v>
      </c>
      <c r="I45" s="5">
        <v>43</v>
      </c>
      <c r="J45" s="7">
        <v>-3.0095136766321957</v>
      </c>
      <c r="K45" s="7">
        <v>3.1482430887408555</v>
      </c>
      <c r="L45" s="5">
        <v>-0.57246847973146942</v>
      </c>
      <c r="M45" s="5">
        <v>-0.57246870710514486</v>
      </c>
      <c r="N45" s="5">
        <v>-0.57246825235779397</v>
      </c>
    </row>
    <row r="46" spans="8:14" x14ac:dyDescent="0.3">
      <c r="H46" s="5" t="s">
        <v>4</v>
      </c>
      <c r="I46" s="5">
        <v>44</v>
      </c>
      <c r="J46" s="7">
        <v>-1.4353885562159121</v>
      </c>
      <c r="K46" s="7">
        <v>1.5741251204162836</v>
      </c>
      <c r="L46" s="5">
        <v>-0.57246859341830714</v>
      </c>
      <c r="M46" s="5">
        <v>-0.57246870710514486</v>
      </c>
      <c r="N46" s="5">
        <v>-0.57246847973146942</v>
      </c>
    </row>
    <row r="47" spans="8:14" x14ac:dyDescent="0.3">
      <c r="H47" s="5" t="s">
        <v>4</v>
      </c>
      <c r="I47" s="5">
        <v>45</v>
      </c>
      <c r="J47" s="7">
        <v>-0.64832510193809867</v>
      </c>
      <c r="K47" s="7">
        <v>0.78706345427781343</v>
      </c>
      <c r="L47" s="5">
        <v>-0.572468650261726</v>
      </c>
      <c r="M47" s="5">
        <v>-0.57246870710514486</v>
      </c>
      <c r="N47" s="5">
        <v>-0.57246859341830714</v>
      </c>
    </row>
    <row r="48" spans="8:14" x14ac:dyDescent="0.3">
      <c r="H48" s="5" t="s">
        <v>4</v>
      </c>
      <c r="I48" s="5">
        <v>46</v>
      </c>
      <c r="J48" s="7">
        <v>-0.2547931510489434</v>
      </c>
      <c r="K48" s="7">
        <v>0.39353195088915527</v>
      </c>
      <c r="L48" s="5">
        <v>-0.57246867868343543</v>
      </c>
      <c r="M48" s="5">
        <v>-0.57246870710514486</v>
      </c>
      <c r="N48" s="5">
        <v>-0.572468650261726</v>
      </c>
    </row>
    <row r="49" spans="8:14" x14ac:dyDescent="0.3">
      <c r="H49" s="5" t="s">
        <v>4</v>
      </c>
      <c r="I49" s="5">
        <v>47</v>
      </c>
      <c r="J49" s="7">
        <v>-5.8027119608595967E-2</v>
      </c>
      <c r="K49" s="7">
        <v>0.19676603144034743</v>
      </c>
      <c r="L49" s="5">
        <v>-0.57246869289429014</v>
      </c>
      <c r="M49" s="5">
        <v>-0.57246870710514486</v>
      </c>
      <c r="N49" s="5">
        <v>-0.57246867868343543</v>
      </c>
    </row>
    <row r="50" spans="8:14" x14ac:dyDescent="0.3">
      <c r="H50" s="5" t="s">
        <v>4</v>
      </c>
      <c r="I50" s="5">
        <v>48</v>
      </c>
      <c r="J50" s="7">
        <v>4.0355910314247012E-2</v>
      </c>
      <c r="K50" s="7">
        <v>9.8383029922842979E-2</v>
      </c>
      <c r="L50" s="5">
        <v>-0.5724686999997175</v>
      </c>
      <c r="M50" s="5">
        <v>-0.57246870710514486</v>
      </c>
      <c r="N50" s="5">
        <v>-0.57246869289429014</v>
      </c>
    </row>
    <row r="51" spans="8:14" x14ac:dyDescent="0.3">
      <c r="H51" s="5" t="s">
        <v>4</v>
      </c>
      <c r="I51" s="5">
        <v>49</v>
      </c>
      <c r="J51" s="7">
        <v>-8.8356065098196268E-3</v>
      </c>
      <c r="K51" s="7">
        <v>-4.9191516824066639E-2</v>
      </c>
      <c r="L51" s="5">
        <v>-0.57246869644700382</v>
      </c>
      <c r="M51" s="5">
        <v>-0.5724686999997175</v>
      </c>
      <c r="N51" s="5">
        <v>-0.57246869289429014</v>
      </c>
    </row>
    <row r="52" spans="8:14" x14ac:dyDescent="0.3">
      <c r="H52" s="5" t="s">
        <v>4</v>
      </c>
      <c r="I52" s="5">
        <v>50</v>
      </c>
      <c r="J52" s="7">
        <v>1.5760151669383049E-2</v>
      </c>
      <c r="K52" s="7">
        <v>2.4595758179202676E-2</v>
      </c>
      <c r="L52" s="5">
        <v>-0.57246869822336066</v>
      </c>
      <c r="M52" s="5">
        <v>-0.5724686999997175</v>
      </c>
      <c r="N52" s="5">
        <v>-0.57246869644700382</v>
      </c>
    </row>
    <row r="53" spans="8:14" x14ac:dyDescent="0.3">
      <c r="H53" s="5" t="s">
        <v>4</v>
      </c>
      <c r="I53" s="5">
        <v>51</v>
      </c>
      <c r="J53" s="7">
        <v>3.4622726961970329E-3</v>
      </c>
      <c r="K53" s="7">
        <v>-1.2297878973186016E-2</v>
      </c>
      <c r="L53" s="5">
        <v>-0.57246869733518224</v>
      </c>
      <c r="M53" s="5">
        <v>-0.57246869822336066</v>
      </c>
      <c r="N53" s="5">
        <v>-0.57246869644700382</v>
      </c>
    </row>
    <row r="54" spans="8:14" x14ac:dyDescent="0.3">
      <c r="H54" s="5" t="s">
        <v>4</v>
      </c>
      <c r="I54" s="5">
        <v>52</v>
      </c>
      <c r="J54" s="7">
        <v>-2.6866665575653315E-3</v>
      </c>
      <c r="K54" s="7">
        <v>-6.1489392537623644E-3</v>
      </c>
      <c r="L54" s="5">
        <v>-0.57246869689109303</v>
      </c>
      <c r="M54" s="5">
        <v>-0.57246869733518224</v>
      </c>
      <c r="N54" s="5">
        <v>-0.57246869644700382</v>
      </c>
    </row>
    <row r="55" spans="8:14" x14ac:dyDescent="0.3">
      <c r="H55" s="5" t="s">
        <v>4</v>
      </c>
      <c r="I55" s="5">
        <v>53</v>
      </c>
      <c r="J55" s="7">
        <v>3.8780295290052891E-4</v>
      </c>
      <c r="K55" s="7">
        <v>3.0744695104658604E-3</v>
      </c>
      <c r="L55" s="5">
        <v>-0.57246869711313764</v>
      </c>
      <c r="M55" s="5">
        <v>-0.57246869733518224</v>
      </c>
      <c r="N55" s="5">
        <v>-0.57246869689109303</v>
      </c>
    </row>
    <row r="56" spans="8:14" x14ac:dyDescent="0.3">
      <c r="H56" s="5" t="s">
        <v>4</v>
      </c>
      <c r="I56" s="5">
        <v>54</v>
      </c>
      <c r="J56" s="7">
        <v>-1.1494320351630449E-3</v>
      </c>
      <c r="K56" s="7">
        <v>-1.5372349880635738E-3</v>
      </c>
      <c r="L56" s="5">
        <v>-0.57246869700211533</v>
      </c>
      <c r="M56" s="5">
        <v>-0.57246869711313764</v>
      </c>
      <c r="N56" s="5">
        <v>-0.57246869689109303</v>
      </c>
    </row>
    <row r="57" spans="8:14" x14ac:dyDescent="0.3">
      <c r="H57" s="5" t="s">
        <v>4</v>
      </c>
      <c r="I57" s="5">
        <v>55</v>
      </c>
      <c r="J57" s="7">
        <v>-3.8081430830061436E-4</v>
      </c>
      <c r="K57" s="7">
        <v>7.6861772686243057E-4</v>
      </c>
      <c r="L57" s="5">
        <v>-0.57246869705762649</v>
      </c>
      <c r="M57" s="5">
        <v>-0.57246869711313764</v>
      </c>
      <c r="N57" s="5">
        <v>-0.57246869700211533</v>
      </c>
    </row>
    <row r="58" spans="8:14" x14ac:dyDescent="0.3">
      <c r="H58" s="5" t="s">
        <v>4</v>
      </c>
      <c r="I58" s="5">
        <v>56</v>
      </c>
      <c r="J58" s="7">
        <v>3.4945551306009293E-6</v>
      </c>
      <c r="K58" s="7">
        <v>3.8430886343121529E-4</v>
      </c>
      <c r="L58" s="5">
        <v>-0.57246869708538206</v>
      </c>
      <c r="M58" s="5">
        <v>-0.57246869711313764</v>
      </c>
      <c r="N58" s="5">
        <v>-0.57246869705762649</v>
      </c>
    </row>
    <row r="59" spans="8:14" x14ac:dyDescent="0.3">
      <c r="H59" s="5" t="s">
        <v>4</v>
      </c>
      <c r="I59" s="5">
        <v>57</v>
      </c>
      <c r="J59" s="7">
        <v>-1.8865987658500671E-4</v>
      </c>
      <c r="K59" s="7">
        <v>-1.9215443171560764E-4</v>
      </c>
      <c r="L59" s="5">
        <v>-0.57246869707150427</v>
      </c>
      <c r="M59" s="5">
        <v>-0.57246869708538206</v>
      </c>
      <c r="N59" s="5">
        <v>-0.57246869705762649</v>
      </c>
    </row>
    <row r="60" spans="8:14" x14ac:dyDescent="0.3">
      <c r="H60" s="5" t="s">
        <v>4</v>
      </c>
      <c r="I60" s="5">
        <v>58</v>
      </c>
      <c r="J60" s="7">
        <v>-9.2582777142524719E-5</v>
      </c>
      <c r="K60" s="7">
        <v>9.6077099442481995E-5</v>
      </c>
      <c r="L60" s="5">
        <v>-0.57246869707844317</v>
      </c>
      <c r="M60" s="5">
        <v>-0.57246869708538206</v>
      </c>
      <c r="N60" s="5">
        <v>-0.57246869707150427</v>
      </c>
    </row>
    <row r="61" spans="8:14" x14ac:dyDescent="0.3">
      <c r="H61" s="5" t="s">
        <v>4</v>
      </c>
      <c r="I61" s="5">
        <v>59</v>
      </c>
      <c r="J61" s="7">
        <v>-4.4543994590640068E-5</v>
      </c>
      <c r="K61" s="7">
        <v>4.8038782551884651E-5</v>
      </c>
      <c r="L61" s="5">
        <v>-0.57246869708191261</v>
      </c>
      <c r="M61" s="5">
        <v>-0.57246869708538206</v>
      </c>
      <c r="N61" s="5">
        <v>-0.57246869707844317</v>
      </c>
    </row>
    <row r="62" spans="8:14" x14ac:dyDescent="0.3">
      <c r="H62" s="5" t="s">
        <v>4</v>
      </c>
      <c r="I62" s="5">
        <v>60</v>
      </c>
      <c r="J62" s="7">
        <v>-2.0525185391306877E-5</v>
      </c>
      <c r="K62" s="7">
        <v>2.4018809199333191E-5</v>
      </c>
      <c r="L62" s="5">
        <v>-0.57246869708364734</v>
      </c>
      <c r="M62" s="5">
        <v>-0.57246869708538206</v>
      </c>
      <c r="N62" s="5">
        <v>-0.57246869708191261</v>
      </c>
    </row>
    <row r="63" spans="8:14" x14ac:dyDescent="0.3">
      <c r="H63" s="5" t="s">
        <v>4</v>
      </c>
      <c r="I63" s="5">
        <v>61</v>
      </c>
      <c r="J63" s="7">
        <v>-8.5143838077783585E-6</v>
      </c>
      <c r="K63" s="7">
        <v>1.2010801583528519E-5</v>
      </c>
      <c r="L63" s="5">
        <v>-0.57246869708451475</v>
      </c>
      <c r="M63" s="5">
        <v>-0.57246869708538206</v>
      </c>
      <c r="N63" s="5">
        <v>-0.57246869708364734</v>
      </c>
    </row>
    <row r="64" spans="8:14" x14ac:dyDescent="0.3">
      <c r="H64" s="5" t="s">
        <v>4</v>
      </c>
      <c r="I64" s="5">
        <v>62</v>
      </c>
      <c r="J64" s="7">
        <v>-2.5096815079450607E-6</v>
      </c>
      <c r="K64" s="7">
        <v>6.0047022998332977E-6</v>
      </c>
      <c r="L64" s="5">
        <v>-0.57246869708494841</v>
      </c>
      <c r="M64" s="5">
        <v>-0.57246869708538206</v>
      </c>
      <c r="N64" s="5">
        <v>-0.57246869708451475</v>
      </c>
    </row>
    <row r="65" spans="8:14" x14ac:dyDescent="0.3">
      <c r="H65" s="5" t="s">
        <v>4</v>
      </c>
      <c r="I65" s="5">
        <v>63</v>
      </c>
      <c r="J65" s="7">
        <v>4.9173831939697266E-7</v>
      </c>
      <c r="K65" s="7">
        <v>3.0014198273420334E-6</v>
      </c>
      <c r="L65" s="5">
        <v>-0.57246869708516523</v>
      </c>
      <c r="M65" s="5">
        <v>-0.57246869708538206</v>
      </c>
      <c r="N65" s="5">
        <v>-0.57246869708494841</v>
      </c>
    </row>
    <row r="66" spans="8:14" x14ac:dyDescent="0.3">
      <c r="H66" s="5" t="s">
        <v>4</v>
      </c>
      <c r="I66" s="5">
        <v>64</v>
      </c>
      <c r="J66" s="7">
        <v>-1.0097865015268326E-6</v>
      </c>
      <c r="K66" s="7">
        <v>-1.5015248209238052E-6</v>
      </c>
      <c r="L66" s="5">
        <v>-0.57246869708505677</v>
      </c>
      <c r="M66" s="5">
        <v>-0.57246869708516523</v>
      </c>
      <c r="N66" s="5">
        <v>-0.57246869708494841</v>
      </c>
    </row>
    <row r="67" spans="8:14" x14ac:dyDescent="0.3">
      <c r="H67" s="5" t="s">
        <v>4</v>
      </c>
      <c r="I67" s="5">
        <v>65</v>
      </c>
      <c r="J67" s="7">
        <v>-2.5983899831771851E-7</v>
      </c>
      <c r="K67" s="7">
        <v>7.4994750320911407E-7</v>
      </c>
      <c r="L67" s="5">
        <v>-0.57246869708511094</v>
      </c>
      <c r="M67" s="5">
        <v>-0.57246869708516523</v>
      </c>
      <c r="N67" s="5">
        <v>-0.57246869708505677</v>
      </c>
    </row>
    <row r="68" spans="8:14" x14ac:dyDescent="0.3">
      <c r="H68" s="5" t="s">
        <v>4</v>
      </c>
      <c r="I68" s="5">
        <v>66</v>
      </c>
      <c r="J68" s="7">
        <v>1.1571682989597321E-7</v>
      </c>
      <c r="K68" s="7">
        <v>3.7555582821369171E-7</v>
      </c>
      <c r="L68" s="5">
        <v>-0.57246869708513803</v>
      </c>
      <c r="M68" s="5">
        <v>-0.57246869708516523</v>
      </c>
      <c r="N68" s="5">
        <v>-0.57246869708511094</v>
      </c>
    </row>
    <row r="69" spans="8:14" x14ac:dyDescent="0.3">
      <c r="H69" s="5" t="s">
        <v>4</v>
      </c>
      <c r="I69" s="5">
        <v>67</v>
      </c>
      <c r="J69" s="7">
        <v>-7.2177499532699585E-8</v>
      </c>
      <c r="K69" s="7">
        <v>-1.8789432942867279E-7</v>
      </c>
      <c r="L69" s="5">
        <v>-0.57246869708512449</v>
      </c>
      <c r="M69" s="5">
        <v>-0.57246869708513803</v>
      </c>
      <c r="N69" s="5">
        <v>-0.57246869708511094</v>
      </c>
    </row>
    <row r="70" spans="8:14" x14ac:dyDescent="0.3">
      <c r="H70" s="5" t="s">
        <v>4</v>
      </c>
      <c r="I70" s="5">
        <v>68</v>
      </c>
      <c r="J70" s="7">
        <v>2.2118911147117615E-8</v>
      </c>
      <c r="K70" s="7">
        <v>9.42964106798172E-8</v>
      </c>
      <c r="L70" s="5">
        <v>-0.57246869708513126</v>
      </c>
      <c r="M70" s="5">
        <v>-0.57246869708513803</v>
      </c>
      <c r="N70" s="5">
        <v>-0.57246869708512449</v>
      </c>
    </row>
    <row r="71" spans="8:14" x14ac:dyDescent="0.3">
      <c r="H71" s="5" t="s">
        <v>4</v>
      </c>
      <c r="I71" s="5">
        <v>69</v>
      </c>
      <c r="J71" s="7">
        <v>-2.5611370801925659E-8</v>
      </c>
      <c r="K71" s="7">
        <v>-4.7730281949043274E-8</v>
      </c>
      <c r="L71" s="5">
        <v>-0.57246869708512782</v>
      </c>
      <c r="M71" s="5">
        <v>-0.57246869708513126</v>
      </c>
      <c r="N71" s="5">
        <v>-0.57246869708512449</v>
      </c>
    </row>
    <row r="72" spans="8:14" x14ac:dyDescent="0.3">
      <c r="H72" s="5" t="s">
        <v>4</v>
      </c>
      <c r="I72" s="5">
        <v>70</v>
      </c>
      <c r="J72" s="7">
        <v>-1.6298145055770874E-9</v>
      </c>
      <c r="K72" s="7">
        <v>2.3981556296348572E-8</v>
      </c>
      <c r="L72" s="5">
        <v>-0.5724686970851296</v>
      </c>
      <c r="M72" s="5">
        <v>-0.57246869708513126</v>
      </c>
      <c r="N72" s="5">
        <v>-0.57246869708512782</v>
      </c>
    </row>
    <row r="73" spans="8:14" x14ac:dyDescent="0.3">
      <c r="H73" s="5" t="s">
        <v>4</v>
      </c>
      <c r="I73" s="5">
        <v>71</v>
      </c>
      <c r="J73" s="7">
        <v>1.1175870895385742E-8</v>
      </c>
      <c r="K73" s="7">
        <v>1.280568540096283E-8</v>
      </c>
      <c r="L73" s="5">
        <v>-0.57246869708513048</v>
      </c>
      <c r="M73" s="5">
        <v>-0.57246869708513126</v>
      </c>
      <c r="N73" s="5">
        <v>-0.5724686970851296</v>
      </c>
    </row>
    <row r="74" spans="8:14" x14ac:dyDescent="0.3">
      <c r="H74" s="5" t="s">
        <v>4</v>
      </c>
      <c r="I74" s="5">
        <v>72</v>
      </c>
      <c r="J74" s="7">
        <v>4.6566128730773926E-9</v>
      </c>
      <c r="K74" s="7">
        <v>-6.5192580223083496E-9</v>
      </c>
      <c r="L74" s="5">
        <v>-0.57246869708513004</v>
      </c>
      <c r="M74" s="5">
        <v>-0.57246869708513048</v>
      </c>
      <c r="N74" s="5">
        <v>-0.5724686970851296</v>
      </c>
    </row>
    <row r="75" spans="8:14" x14ac:dyDescent="0.3">
      <c r="H75" s="5" t="s">
        <v>4</v>
      </c>
      <c r="I75" s="5">
        <v>73</v>
      </c>
      <c r="J75" s="7">
        <v>2.3283064365386963E-9</v>
      </c>
      <c r="K75" s="7">
        <v>-2.3283064365386963E-9</v>
      </c>
      <c r="L75" s="5">
        <v>-0.57246869708512982</v>
      </c>
      <c r="M75" s="5">
        <v>-0.57246869708513004</v>
      </c>
      <c r="N75" s="5">
        <v>-0.5724686970851296</v>
      </c>
    </row>
    <row r="76" spans="8:14" x14ac:dyDescent="0.3">
      <c r="H76" s="5" t="s">
        <v>4</v>
      </c>
      <c r="I76" s="5">
        <v>74</v>
      </c>
      <c r="J76" s="7">
        <v>6.9849193096160889E-10</v>
      </c>
      <c r="K76" s="7">
        <v>-1.6298145055770874E-9</v>
      </c>
      <c r="L76" s="5">
        <v>-0.57246869708512971</v>
      </c>
      <c r="M76" s="5">
        <v>-0.57246869708512982</v>
      </c>
      <c r="N76" s="5">
        <v>-0.5724686970851296</v>
      </c>
    </row>
    <row r="77" spans="8:14" x14ac:dyDescent="0.3">
      <c r="H77" s="5" t="s">
        <v>4</v>
      </c>
      <c r="I77" s="5">
        <v>75</v>
      </c>
      <c r="J77" s="7">
        <v>-1.6298145055770874E-9</v>
      </c>
      <c r="K77" s="7">
        <v>-2.3283064365386963E-9</v>
      </c>
      <c r="L77" s="5">
        <v>-0.5724686970851296</v>
      </c>
      <c r="M77" s="5">
        <v>-0.57246869708512971</v>
      </c>
      <c r="N77" s="5">
        <v>-0.5724686970851296</v>
      </c>
    </row>
  </sheetData>
  <pageMargins left="0.7" right="0.7" top="0.78740157499999996" bottom="0.78740157499999996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6" sqref="F6"/>
    </sheetView>
  </sheetViews>
  <sheetFormatPr baseColWidth="10" defaultRowHeight="14.4" x14ac:dyDescent="0.3"/>
  <cols>
    <col min="1" max="1" width="17.109375" customWidth="1"/>
    <col min="4" max="4" width="13.33203125" customWidth="1"/>
    <col min="5" max="5" width="20.44140625" customWidth="1"/>
    <col min="6" max="6" width="16.33203125" customWidth="1"/>
  </cols>
  <sheetData>
    <row r="1" spans="1:6" x14ac:dyDescent="0.3">
      <c r="A1" t="s">
        <v>37</v>
      </c>
      <c r="D1" t="s">
        <v>41</v>
      </c>
    </row>
    <row r="3" spans="1:6" x14ac:dyDescent="0.3">
      <c r="A3" t="s">
        <v>15</v>
      </c>
      <c r="B3" t="s">
        <v>5</v>
      </c>
      <c r="D3" t="s">
        <v>38</v>
      </c>
      <c r="E3" t="s">
        <v>39</v>
      </c>
      <c r="F3" t="s">
        <v>40</v>
      </c>
    </row>
    <row r="4" spans="1:6" x14ac:dyDescent="0.3">
      <c r="A4" t="s">
        <v>16</v>
      </c>
      <c r="B4">
        <v>5</v>
      </c>
      <c r="D4">
        <v>1</v>
      </c>
      <c r="E4" t="s">
        <v>16</v>
      </c>
      <c r="F4">
        <v>10</v>
      </c>
    </row>
    <row r="5" spans="1:6" x14ac:dyDescent="0.3">
      <c r="A5" t="s">
        <v>17</v>
      </c>
      <c r="B5">
        <v>2</v>
      </c>
      <c r="D5">
        <v>1</v>
      </c>
      <c r="E5" t="s">
        <v>18</v>
      </c>
      <c r="F5">
        <v>150000</v>
      </c>
    </row>
    <row r="6" spans="1:6" x14ac:dyDescent="0.3">
      <c r="A6" t="s">
        <v>18</v>
      </c>
      <c r="B6">
        <v>50000</v>
      </c>
      <c r="D6">
        <v>2</v>
      </c>
      <c r="E6" t="s">
        <v>19</v>
      </c>
      <c r="F6">
        <v>15000</v>
      </c>
    </row>
    <row r="7" spans="1:6" x14ac:dyDescent="0.3">
      <c r="A7" t="s">
        <v>19</v>
      </c>
      <c r="B7">
        <v>10000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activeCell="A21" sqref="A21"/>
    </sheetView>
  </sheetViews>
  <sheetFormatPr baseColWidth="10" defaultRowHeight="14.4" x14ac:dyDescent="0.3"/>
  <cols>
    <col min="1" max="1" width="146.5546875" customWidth="1"/>
  </cols>
  <sheetData>
    <row r="1" spans="1:1" x14ac:dyDescent="0.3">
      <c r="A1" t="s">
        <v>20</v>
      </c>
    </row>
    <row r="3" spans="1:1" x14ac:dyDescent="0.3">
      <c r="A3" t="s">
        <v>21</v>
      </c>
    </row>
    <row r="5" spans="1:1" x14ac:dyDescent="0.3">
      <c r="A5" t="s">
        <v>22</v>
      </c>
    </row>
    <row r="7" spans="1:1" x14ac:dyDescent="0.3">
      <c r="A7" t="s">
        <v>23</v>
      </c>
    </row>
    <row r="8" spans="1:1" x14ac:dyDescent="0.3">
      <c r="A8" t="s">
        <v>30</v>
      </c>
    </row>
    <row r="10" spans="1:1" x14ac:dyDescent="0.3">
      <c r="A10" t="s">
        <v>24</v>
      </c>
    </row>
    <row r="12" spans="1:1" x14ac:dyDescent="0.3">
      <c r="A12" t="s">
        <v>25</v>
      </c>
    </row>
    <row r="14" spans="1:1" x14ac:dyDescent="0.3">
      <c r="A14" t="s">
        <v>26</v>
      </c>
    </row>
    <row r="15" spans="1:1" x14ac:dyDescent="0.3">
      <c r="A15" t="s">
        <v>27</v>
      </c>
    </row>
    <row r="16" spans="1:1" x14ac:dyDescent="0.3">
      <c r="A16" t="s">
        <v>28</v>
      </c>
    </row>
    <row r="17" spans="1:1" x14ac:dyDescent="0.3">
      <c r="A17" t="s">
        <v>29</v>
      </c>
    </row>
    <row r="19" spans="1:1" x14ac:dyDescent="0.3">
      <c r="A19" t="s">
        <v>44</v>
      </c>
    </row>
    <row r="20" spans="1:1" x14ac:dyDescent="0.3">
      <c r="A20" t="s">
        <v>45</v>
      </c>
    </row>
    <row r="24" spans="1:1" x14ac:dyDescent="0.3">
      <c r="A24" t="s">
        <v>31</v>
      </c>
    </row>
    <row r="25" spans="1:1" x14ac:dyDescent="0.3">
      <c r="A25" t="s">
        <v>32</v>
      </c>
    </row>
    <row r="26" spans="1:1" x14ac:dyDescent="0.3">
      <c r="A26" t="s">
        <v>33</v>
      </c>
    </row>
    <row r="27" spans="1:1" x14ac:dyDescent="0.3">
      <c r="A27" t="s">
        <v>34</v>
      </c>
    </row>
    <row r="28" spans="1:1" x14ac:dyDescent="0.3">
      <c r="A28" t="s">
        <v>35</v>
      </c>
    </row>
    <row r="30" spans="1:1" x14ac:dyDescent="0.3">
      <c r="A30" t="s">
        <v>36</v>
      </c>
    </row>
    <row r="32" spans="1:1" x14ac:dyDescent="0.3">
      <c r="A32" t="s">
        <v>42</v>
      </c>
    </row>
    <row r="33" spans="1:1" x14ac:dyDescent="0.3">
      <c r="A33" t="s">
        <v>43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0 e 6 6 9 9 c 0 - 7 0 2 7 - 4 7 3 f - 9 b 2 2 - 3 5 f 9 5 7 d 5 8 6 6 8 "   s q m i d = " a e 0 9 3 2 9 7 - 7 e b 1 - 4 3 7 2 - 8 0 a 4 - e 5 d 1 8 d 0 6 b 3 5 5 "   x m l n s = " h t t p : / / s c h e m a s . m i c r o s o f t . c o m / D a t a M a s h u p " > A A A A A K M P A A B Q S w M E F A A C A A g A m l U l S R 5 x S e i r A A A A + g A A A B I A H A B D b 2 5 m a W c v U G F j a 2 F n Z S 5 4 b W w g o h g A K K A U A A A A A A A A A A A A A A A A A A A A A A A A A A A A h Y 9 B D o I w F E S v Q r r n l 4 K o k E 9 Z q D t J T E y M 2 w Y q N E I x U C x 3 c + G R v I I m i n H n b u b l L W Y e t z u m Y 1 M 7 V 9 n 1 q t U J Y e A R R + q 8 L Z Q u E z K Y k 7 s k K c e d y M + i l M 5 L 1 n 0 8 9 k V C K m M u M a X W W r A B t F 1 J f c 9 j 9 J h t 9 3 k l G 0 G + s v o v u 0 r 3 R u h c E o 6 H 9 x j u Q x D C L I g i W M w Z 0 g l j p v S U G Y Q Q + N E c P K Q / G F d D b Y Z O 8 k K 6 6 w 3 S q S L 9 / O B P U E s D B B Q A A g A I A J p V J U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V S V J D l 2 2 A 5 Y M A A B s Q w A A E w A c A E Z v c m 1 1 b G F z L 1 N l Y 3 R p b 2 4 x L m 0 g o h g A K K A U A A A A A A A A A A A A A A A A A A A A A A A A A A A A 7 V t 7 b 9 s 4 E v 9 f Q L 8 D o Q J 3 U q v 4 k e 7 u o d 1 1 D n 1 l W 2 C 3 z S a 5 v T s Y R q B Y d K y N L P p E K Q 8 E / u 4 3 w 5 c o W Z b l N r 1 r s T G K 1 K b I m e G 8 + B u S 4 n S a x y w l J / L / 4 Y + P n E c O n 4 c Z j c j r k M 9 n C b s m I 5 L Q / J F D 4 H P C i m x K o e X t z Z Q m v d d F l t E 0 / y f L L s 8 Z u / T 8 u / G H c E F H r h 7 r T l b j 1 y z N o d M k k C Q e u 6 / n Y X o B D E 5 v l 9 Q F W q f h e U J 7 p 1 m Y 8 h n L F q 9 Z U i x S f M g 9 y S + 4 u 3 P / T c P M D c j 7 N P / h u x 4 + X A X k T v A 5 R D 5 r T 9 6 E O e X Q n E M D i e D H a u U / c u K 0 U Q h 7 2 r P 0 X x + O f g e x F P M c p S M h J + J L Y N Q i x R Q P 6 E 0 e E G R Y b w O Z a E Z 5 f g z P s D U t F u c 0 8 8 u v Z H T g O K B d p / / E s d m N D J v A q T E c E W v W j s U V H q h J O x W + I z L o D Z 4 H z p O + U 7 W h x T B Q W j l h W Q 4 6 O G b X v L Q M N p a W K D k G 5 G M W 0 a z 3 k k 9 p G s X p B a h Y E n o Z R e / T i N 4 Y E r p B D v S q j A L i i o f w Z R C Q o a L x p s h C 4 Z s W D T V c U 4 O B u h e M p e F 0 T o 7 p l G V R 7 z C m S e S d 2 V b x 9 y r P 5 H z u B q t K H 8 X 7 9 z A p a A N j z Q 0 Y i y 6 a 6 1 h b Z N L 3 P g j D 9 o 7 Y N c 0 8 b / j U t o U f E P 3 8 M G M L b 6 w J T v z + s x + + 9 3 0 t g H L B X 2 K e 9 0 6 K h S e 4 j c X f i Q 9 e b D r V P P f 9 8 T F 6 L o p z J r y H s C X S D x P y C w j E c 6 v h X X w x r 7 a c s o R C F I K Z y 7 Z f w 5 s P v u 2 m h n b F S S V 1 a N o b B o 6 i D L + G A / E J H C Q D v / f x u 2 G D H d 7 u D f 5 W + u Z 7 0 J V Q C M 5 c K + B n m m I r 9 Y j n j w 7 I W P T s 8 u n 3 y V G Y Q U I C q p x A b i H 5 n J J Y 8 9 h b Z m x K O Y c W T p P Z i 8 5 0 F W 2 j I x r F M m z P b 0 n B a e Z 0 p i T V N i L x T H 9 1 X R Q y J Q N C E 0 6 N 1 T p T V L o X J P V 3 T V N Z Q 3 0 k A + M F n T k Y 8 w k e l j G N 6 D 2 L y 1 C y s V y r M y P 0 G c F D O Y 8 9 D U k V H w T d t Y 0 f s B u P F 0 s w V k R n Y Z H k e 1 c Y V b w 7 l W P K Y d h o u M N M X r M C s 8 B O Y 9 7 E s 9 k p O 8 r o V c w K P h r 0 c H D n 0 Z 8 Z I 7 M i l c A g n 4 c 5 g f y S J O S c E s 6 S K x p 1 l 8 L k i p H M p K + K 2 Q y y o m n 2 d 9 C H n U d H K t 1 0 H j z Z 4 C U i e 6 u M / P K c e 2 N p 3 I l / M B o b l 5 2 Q M I 0 g x 0 s j T n 4 S 7 i i a q j a a / H Q w C D a z G b c J 2 D o T 7 T 5 G h K f D Z j 5 m g N H 7 2 H y d t A + x k 7 I 1 9 f Z B K j D H + H 9 L 1 1 Y a Z u W A Q N f q P x j I S B / b R p / I m B / L A V s k s 9 O g p v p T G 1 U 1 Y A v Z G r D y p C x P N T u / v x + Q L V G q 0 o f C m f Z S b a N Z g 1 + r 8 K G V c u v D q q u C 7 F K O P a 2 c z Y M 3 q E T 4 9 J 1 x y a C q 1 c B o P V g L E 0 S J j o I q + M H F D 9 f 5 X 0 K e e x U E 4 A M + O 0 D n e r o v T S d h F / B M o g 8 s f 0 U P g X v k S h P a U g J J K 6 o 3 U t 9 f + Q e D 3 v P n u x H f S G 6 4 A m h G x N S q u A w z 7 B n 6 i 8 C e Z X 1 w G m Y X N J d o 0 y o P A G 0 h 2 E J e B q w j i Q D w l z K z J A R r 4 m 9 F m O Z x f u t K K 9 k U E X 4 J a I U P p B D C 7 g I F m 3 J L U D K V F r k T v x W u H Q 5 W B m 1 K A v a 8 z K x K A C m 4 Y w l o o 8 p S p A q Q b B R 1 f d J i Z T q 1 i x Q h + p J x r N 6 w v V Z D 4 h M 1 H R U w R 4 C 1 3 9 E w w h V O d 8 U 2 l l P V 7 D V Q 1 Y P V L B H r m O l Z a M Q m L q F O U z n L P a s f V F G 2 p o S q D X m t k L S A N V d w O J N 0 7 c L B 1 u m q t J G Q t W 4 i U c r m s F 6 F W f Q x + 5 m F y Q m l l 9 I U w H X 9 0 c j V b X K K z r o 3 b i n / X 2 U 0 v H x 7 R d M S W l R 2 A j 5 n I 8 C Q 1 M U 9 h p I o + X V J Z u 0 E 6 I K 0 m 9 P U J D J j l a 9 E R N n P 3 c W L I I V p 8 z R Q c h y 0 r e P U M 4 O J H j B F l k N t L a 1 f y x I P h v k 8 w y C d b Y m x i U 0 t T c o o s s x U V l w y d K t P 2 3 L q S U 6 X w 8 Y d t 8 e i x P T u 3 B O 2 o C c 5 I G k X l X v n v k p C + O e i S v X m 1 s s o w g 2 8 g u d s U e q k 3 M f Q y d 6 s H p h U P m b x R Q w u J 9 W j p l b 6 y V j 3 n V T 2 0 S q s 6 j P Z l z O p b T v h F I N P l b R V M J P u Z 3 H e Q K z O D s j K v g 1 E T 8 K E 8 q M s B g z 8 p O S w 5 1 l d D u M b C q R 5 z i d P r e b f w y x G x v K J N d g v 8 7 T g W s U I W l / e r y w q u J U B D O n a u m r a R X j Z K W N K U 5 C B S Y e 2 1 t w + O V R 1 3 T F d J u G U L i D o u W P V f 7 L c R g F w h d M L g n J m 6 a 3 e L N X t 5 U C v J m R V N t + X Y Q C T V K J 5 N R k B E I J 0 2 g P J f w q a 3 e 5 N W U S J h + W o + J a y a 5 L R G Y q Z s 0 q V y k l 4 z q 4 o i V O e Q 4 Q S N h O P k U p M O b m O 8 z k r c j I P r y A G c T C U s g s W x b O Y R i / I S y 5 6 X y m z c d w Y i F O w S Z w a M r d A R J b A e X g J q j i n k C F A r j m d X i L N W H C E l h h k M S P y u S D A E T C k 8 M d / C I S t g f A + v W K X N C r j Y T 0 T q m c 6 U N p d r 8 x V c n w 9 R T 1 r Z C E Y 7 J 5 O Z c m j l e i e z s E d p v M Q H A l c U r v j N E y m R Y L l H X n 7 j + M X x C V / I a e w V K o t Y a m S i Q + t L i 7 3 y j D d k q 5 U z b N P T y N f U b Y Q O j w L H O 0 I O 5 n 9 z 5 J Q m t z 2 a / L a E v p u 9 F k V 8 Z u D U T n 1 5 8 f 7 L D 0 z q 2 z p 6 O g o q n Y q 6 e i z i i + V s X V o r e V s S W + o i t 8 z b 1 s q V / 0 b M 7 h h 0 p b D T a d 6 F j c P P i m P 2 x S a 8 a y r D G / S D P G e + a 5 n q w t M s M W g p q D 5 T Y T I i P T 7 X + 7 0 6 8 u c f T 2 c f D 2 c f N U + X / f J 1 6 D 3 / c P Z 1 9 b P f Z 5 9 d f d Q s S / 4 c D z 2 J z k e k + a + v 4 O x K r 1 u R 2 J y z O b D s L a x k r + A e G c K u 0 o w 1 j 6 g 8 + G Z l G 3 L s d m X P x l T a n 0 4 E 1 s D / Z V i c h 0 j S g i 8 C y J s Q p X 7 v r u R u l e e d e x M 9 1 k r X V M O t 9 I V s L V 5 m 6 O C A N t R c F l i 5 6 D L d O M V M D q z A e 8 x x O m O A L j / h E C E i u 1 s L A 4 j e l 5 c a B i x A R w D T w W N B b / u u B g y w d s 0 q r M h H e + K 4 f C h D y V 3 n M d h 0 m U l b I T Y 9 w S k 7 w k z g y 4 l Y s Y v d b w s j N s d y 6 E x 5 L K i v r Z h Z d n l P q A y + d q w 8 p / z Q t g 3 A 3 0 1 o g X v 3 g n O w g T 3 f T J l K U Q b z G h X e F t 6 7 C 7 g F r k + 8 0 l K b 5 q F 1 U B X q h I 6 6 6 2 V 9 c x C d G b Z + N k d E 2 u u r + I 0 z G 7 3 O A 2 z 6 X w v T C 5 Y F u f z R T s O 1 b l n G w i F f l s Q o 5 V 6 t i B Q 0 b M T / k T 4 C Z y f S u I W 9 N R z V j D V e L i n i 1 n / P m 9 r G c C p 2 b 6 j y Z J m M q U Y I / O c L f f a X V N / P g u c o j t + 5 5 c r z w z P r M H s C Z 3 m D M L e u 4 a k x 9 K / 5 u C x g C M w 2 k U X r j e 8 M 3 E 6 x / X G d Y I L b U b z I k t p 1 K y 3 7 d h 3 5 V g r e 2 X N b t N D q 5 J Q 3 0 6 J g s h o C 3 o e i S j + d s B z v 1 9 O T m j v G v A w H j v w v I h u l a V Q u c J w w g Q c q q m / v 4 A 0 s M B T G 4 K n F c K C w A T M m F L i C p L y v A b z G R 5 D y D W A J e D U e A Y h + q k j E E A 2 5 g K C M i 7 6 v b S u W x 4 i r I I q L v N t o K q P i t a x b o m W 2 4 B u Z e e / m U 6 5 0 9 2 N k t 7 s X y f 1 / W D Q i c K p e m G n 3 / d 0 n b L t L t + 3 c 0 m n 0 x t T 9 S J u v R r 6 / 9 3 h s 2 5 f W R T W b 2 c K A 6 r c h i d u E q F f x P K A D 8 J C J l E M u h n m S q 7 u L + y F k F h v O Z 7 S c X J N k y Q A t C Q S / Q V 4 N O R a S E c x n h R y d U w Y R h C q K K A 4 z Q P x M L k y f I 8 K O 4 A A W U y v V C T G G e Z b K K h C F E k m Y 8 f R e h F V 2 b p j q j r 1 T N T O U B B u O F L 7 5 M P Z t q C Q S W C 9 G m 0 S o N b L M y U j 1 o q y C A l U k S B / t x / l K 3 s 0 p 5 c t A W c G 3 9 / r i p r k B 7 b + a u L L 6 I 8 C k m q 0 O R Z 1 j + a L c 1 K w o / i K l Q e C 4 l f 9 n l w g V 5 Y 3 8 C c G 2 F N / P F 4 T Z A L I v F G 8 m k T d b 5 o J u R A s y R 7 q c F L 2 O o y T 5 A 2 7 T j 3 5 E 9 a q c 1 h x v D v 1 F M J V 3 g 7 i 3 l 3 p n j B / 0 t D h b O X j E / s V P 7 S t 5 c 0 c X 6 7 T Y h / T B Y O S h n z E Q 3 a i r u h a b z w K i K R v 7 t Z m G d z p 2 V g 3 7 t 7 e L G E V b V C F f H A q z 0 / V 5 Z t m 7 r a W h N 2 M Q l p n h f 5 i e R s 6 y O c N X 9 f S m 2 K Z x F M B c c 2 8 L K e q z 7 1 O s t l b h k 3 u 0 s h z z X 3 0 T R D D x Q 1 c 8 c + 6 Y H Z m m 7 s m 4 b D d P F U p b e 7 2 5 c s t t y f t T U t 9 N L / 6 N A q 9 o U 2 j s i a v T a x 2 G U h p A z c E j c 3 V l b v R A a k 1 N c O b c k n d t N d p r e 6 P P m F 5 1 2 M 6 X + a t E 6 r K 4 F c U t E a 0 c Z J l 5 d C E K V u R Z N M S i u q 2 L / g 3 v g F R v g K h X y i w X u X Y 5 d 0 I 3 v 6 e Q v k e g R o q N / R a 3 w L 5 n 7 2 f s L 6 t 3 r y l / o X w y m N X o b 9 y L x 8 q y R 2 s 8 g 3 b p M Q 3 L L 2 i 4 m 1 8 A K A m W r U w T L Q I J Z / 5 O 8 V 3 I 2 V N 4 h C x 7 T G 7 P m R 2 8 H V / N U d Z 1 K w y D W t J A w t I o x V g J i + 8 l S c 1 5 U K 1 X F K R V 8 X 5 T D k 7 s 6 a W Z I I S e 1 Z z c 4 3 G j / 8 F U E s B A i 0 A F A A C A A g A m l U l S R 5 x S e i r A A A A + g A A A B I A A A A A A A A A A A A A A A A A A A A A A E N v b m Z p Z y 9 Q Y W N r Y W d l L n h t b F B L A Q I t A B Q A A g A I A J p V J U k P y u m r p A A A A O k A A A A T A A A A A A A A A A A A A A A A A P c A A A B b Q 2 9 u d G V u d F 9 U e X B l c 1 0 u e G 1 s U E s B A i 0 A F A A C A A g A m l U l S Q 5 d t g O W D A A A b E M A A B M A A A A A A A A A A A A A A A A A 6 A E A A E Z v c m 1 1 b G F z L 1 N l Y 3 R p b 2 4 x L m 1 Q S w U G A A A A A A M A A w D C A A A A y w 4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Z M A A A A A A A D r k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3 Q U F B Q U F B Q U F C U 1 Q 0 U G t K e F V W U m J J Y 3 B u U W 5 2 N X k 5 Q k Z o S l V s S U F B Q U F B Q U F B Q U F B Q U F T d G 5 n Z E J 0 Y 3 V F b U d x c l B M S 2 1 a S j d 3 b E N j b V Z o Y T B W M l p X N E F B Q U V B Q U F B Q U F B Q U F F c D N x T k w 2 d 3 I w e X g 2 T k 5 N W j l X e m 5 3 Z F F Z W F I w W l h K d U F B Q U N B Q U F B I i A v P j w v U 3 R h Y m x l R W 5 0 c m l l c z 4 8 L 0 l 0 Z W 0 + P E l 0 Z W 0 + P E l 0 Z W 1 M b 2 N h d G l v b j 4 8 S X R l b V R 5 c G U + R m 9 y b X V s Y T w v S X R l b V R 5 c G U + P E l 0 Z W 1 Q Y X R o P l N l Y 3 R p b 2 4 x L 0 N h c 2 h m b G 9 3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x h c 3 R V c G R h d G V k I i B W Y W x 1 Z T 0 i Z D I w M T Y t M D g t M T d U M T A 6 M D c 6 M z I u N j c y N j E 2 N F o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F 1 Z X J 5 R 3 J v d X B J R C I g V m F s d W U 9 I n N l N D g z N G Y 1 M i 0 x N T I 3 L T Q 1 M T U t Y j I x Y y 1 h N j c 0 M j d i Z j l j Y m Q i I C 8 + P C 9 T d G F i b G V F b n R y a W V z P j w v S X R l b T 4 8 S X R l b T 4 8 S X R l b U x v Y 2 F 0 a W 9 u P j x J d G V t V H l w Z T 5 G b 3 J t d W x h P C 9 J d G V t V H l w Z T 4 8 S X R l b V B h d G g + U 2 V j d G l v b j E v Q 2 F z a G Z s b 3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z a G Z s b 3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l h O U F Y 8 L 0 l 0 Z W 1 Q Y X R o P j w v S X R l b U x v Y 2 F 0 a W 9 u P j x T d G F i b G V F b n R y a W V z P j x F b n R y e S B U e X B l P S J O Y W 1 l V X B k Y X R l Z E F m d G V y R m l s b C I g V m F s d W U 9 I m w x I i A v P j x F b n R y e S B U e X B l P S J C d W Z m Z X J O Z X h 0 U m V m c m V z a C I g V m F s d W U 9 I m w w I i A v P j x F b n R y e S B U e X B l P S J S Z X N 1 b H R U e X B l I i B W Y W x 1 Z T 0 i c 0 Z 1 b m N 0 a W 9 u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2 5 1 b G x d L C Z x d W 9 0 O 0 N v b H V t b k N v d W 5 0 J n F 1 b 3 Q 7 O j E s J n F 1 b 3 Q 7 S 2 V 5 Q 2 9 s d W 1 u T m F t Z X M m c X V v d D s 6 W 1 0 s J n F 1 b 3 Q 7 Q 2 9 s d W 1 u S W R l b n R p d G l l c y Z x d W 9 0 O z p b b n V s b F 0 s J n F 1 b 3 Q 7 U m V s Y X R p b 2 5 z a G l w S W 5 m b y Z x d W 9 0 O z p b X X 0 i I C 8 + P E V u d H J 5 I F R 5 c G U 9 I k Z p b G x M Y X N 0 V X B k Y X R l Z C I g V m F s d W U 9 I m Q y M D E 2 L T A 5 L T A 0 V D A 4 O j Q 2 O j U 4 L j E 2 N T A 1 M T d a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S Z W N v d m V y e V R h c m d l d F N o Z W V 0 I i B W Y W x 1 Z T 0 i c 1 R h Y m V s b G U x I i A v P j x F b n R y e S B U e X B l P S J S Z W N v d m V y e V R h c m d l d E N v b H V t b i I g V m F s d W U 9 I m w 2 I i A v P j x F b n R y e S B U e X B l P S J S Z W N v d m V y e V R h c m d l d F J v d y I g V m F s d W U 9 I m w x M y I g L z 4 8 R W 5 0 c n k g V H l w Z T 0 i U X V l c n l J R C I g V m F s d W U 9 I n N j Z m Q w Z D R k Y i 0 z M W I 5 L T Q 2 M D M t O T U 5 N i 1 h M m Y x Z G R l O D N l M z M i I C 8 + P E V u d H J 5 I F R 5 c G U 9 I k Z p b G x T d G F 0 d X M i I F Z h b H V l P S J z Q 2 9 t c G x l d G U i I C 8 + P E V u d H J 5 I F R 5 c G U 9 I l F 1 Z X J 5 R 3 J v d X B J R C I g V m F s d W U 9 I n N l N D g z N G Y 1 M i 0 x N T I 3 L T Q 1 M T U t Y j I x Y y 1 h N j c 0 M j d i Z j l j Y m Q i I C 8 + P C 9 T d G F i b G V F b n R y a W V z P j w v S X R l b T 4 8 S X R l b T 4 8 S X R l b U x v Y 2 F 0 a W 9 u P j x J d G V t V H l w Z T 5 G b 3 J t d W x h P C 9 J d G V t V H l w Z T 4 8 S X R l b V B h d G g + U 2 V j d G l v b j E v Z m 5 Y S V J S P C 9 J d G V t U G F 0 a D 4 8 L 0 l 0 Z W 1 M b 2 N h d G l v b j 4 8 U 3 R h Y m x l R W 5 0 c m l l c z 4 8 R W 5 0 c n k g V H l w Z T 0 i Q n V m Z m V y T m V 4 d F J l Z n J l c 2 g i I F Z h b H V l P S J s M C I g L z 4 8 R W 5 0 c n k g V H l w Z T 0 i U m V z d W x 0 V H l w Z S I g V m F s d W U 9 I n N G d W 5 j d G l v b i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M Y X N 0 V X B k Y X R l Z C I g V m F s d W U 9 I m Q y M D E 2 L T A 5 L T A 0 V D E 5 O j M 0 O j Q y L j A 0 O D Y 0 N j V a I i A v P j x F b n R y e S B U e X B l P S J O Y W 1 l V X B k Y X R l Z E F m d G V y R m l s b C I g V m F s d W U 9 I m w x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R h Y m V s b G U 1 I i A v P j x F b n R y e S B U e X B l P S J G a W x s R X J y b 3 J D b 2 R l I i B W Y W x 1 Z T 0 i c 1 V u a 2 5 v d 2 4 i I C 8 + P E V u d H J 5 I F R 5 c G U 9 I l F 1 Z X J 5 S U Q i I F Z h b H V l P S J z O D B k Z j g 0 N W M t Y m V i N i 0 0 N z c 4 L T l m Z D E t M 2 M 0 M z l m N 2 I z O T k 3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t u d W x s X S w m c X V v d D t D b 2 x 1 b W 5 D b 3 V u d C Z x d W 9 0 O z o x L C Z x d W 9 0 O 0 t l e U N v b H V t b k 5 h b W V z J n F 1 b 3 Q 7 O l t d L C Z x d W 9 0 O 0 N v b H V t b k l k Z W 5 0 a X R p Z X M m c X V v d D s 6 W 2 5 1 b G x d L C Z x d W 9 0 O 1 J l b G F 0 a W 9 u c 2 h p c E l u Z m 8 m c X V v d D s 6 W 1 1 9 I i A v P j x F b n R y e S B U e X B l P S J R d W V y e U d y b 3 V w S U Q i I F Z h b H V l P S J z Z T Q 4 M z R m N T I t M T U y N y 0 0 N T E 1 L W I y M W M t Y T Y 3 N D I 3 Y m Y 5 Y 2 J k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0 Z X A x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3 N G U w Z D k 0 Y S 0 1 Y z F i L T Q 5 Y j g t O D Z h Y S 1 i M 2 N i M m E 2 N j Q 5 Z W Y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x h c 3 R V c G R h d G V k I i B W Y W x 1 Z T 0 i Z D I w M T Y t M D k t M D V U M D Y 6 M T A 6 M D U u M z E 5 M z Y 1 O F o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3 R l c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C c m V h a 0 V 2 Z W 5 R d W V y e T w v S X R l b V B h d G g + P C 9 J d G V t T G 9 j Y X R p b 2 4 + P F N 0 Y W J s Z U V u d H J p Z X M + P E V u d H J 5 I F R 5 c G U 9 I k J 1 Z m Z l c k 5 l e H R S Z W Z y Z X N o I i B W Y W x 1 Z T 0 i b D A i I C 8 + P E V u d H J 5 I F R 5 c G U 9 I l J l c 3 V s d F R 5 c G U i I F Z h b H V l P S J z R X h j Z X B 0 a W 9 u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T Y t M D k t M D R U M T M 6 M j M 6 N T c u M T E 2 O D c 1 O F o i I C 8 + P E V u d H J 5 I F R 5 c G U 9 I k 5 h b W V V c G R h d G V k Q W Z 0 Z X J G a W x s I i B W Y W x 1 Z T 0 i b D A i I C 8 + P E V u d H J 5 I F R 5 c G U 9 I l J l Y 2 9 2 Z X J 5 V G F y Z 2 V 0 U 2 h l Z X Q i I F Z h b H V l P S J z V G F i Z W x s Z T c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T d G F 0 d X M i I F Z h b H V l P S J z V 2 F p d G l u Z 0 Z v c k V 4 Y 2 V s U m V m c m V z a C I g L z 4 8 R W 5 0 c n k g V H l w Z T 0 i U X V l c n l J R C I g V m F s d W U 9 I n M 4 M G R m O D Q 1 Y y 1 i Z W I 2 L T Q 3 N z g t O W Z k M S 0 z Y z Q z O W Y 3 Y j M 5 O T c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2 5 1 b G x d L C Z x d W 9 0 O 0 N v b H V t b k N v d W 5 0 J n F 1 b 3 Q 7 O j E s J n F 1 b 3 Q 7 S 2 V 5 Q 2 9 s d W 1 u T m F t Z X M m c X V v d D s 6 W 1 0 s J n F 1 b 3 Q 7 Q 2 9 s d W 1 u S W R l b n R p d G l l c y Z x d W 9 0 O z p b b n V s b F 0 s J n F 1 b 3 Q 7 U m V s Y X R p b 2 5 z a G l w S W 5 m b y Z x d W 9 0 O z p b X X 0 i I C 8 + P E V u d H J 5 I F R 5 c G U 9 I k Z p b G x F c n J v c k N v Z G U i I F Z h b H V l P S J z V W 5 r b m 9 3 b i I g L z 4 8 R W 5 0 c n k g V H l w Z T 0 i U X V l c n l H c m 9 1 c E l E I i B W Y W x 1 Z T 0 i c z c 0 Z T B k O T R h L T V j M W I t N D l i O C 0 4 N m F h L W I z Y 2 I y Y T Y 2 N D l l Z i I g L z 4 8 L 1 N 0 Y W J s Z U V u d H J p Z X M + P C 9 J d G V t P j x J d G V t P j x J d G V t T G 9 j Y X R p b 2 4 + P E l 0 Z W 1 U e X B l P k Z v c m 1 1 b G E 8 L 0 l 0 Z W 1 U e X B l P j x J d G V t U G F 0 a D 5 T Z W N 0 a W 9 u M S 9 m b k J y Z W F r R X Z l b l F 1 Z X J 5 L 0 N h c 2 h f Z m x v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Q n J l Y W t F d m V u U X V l c n k v T G 9 3 Z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C c m V h a 0 V 2 Z W 5 R d W V y e S 9 I a W d o Z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C c m V h a 0 V 2 Z W 5 R d W V y e S 9 N Y X h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C c m V h a 0 V 2 Z W 5 R d W V y e S 9 U b 2 x l c m F u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k J y Z W F r R X Z l b l F 1 Z X J 5 L 0 l 0 Z X J h d G l v b k x p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k J y Z W F r R X Z l b l F 1 Z X J 5 L 1 h J U l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J U Y W J s Z T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M z R l Y T l k M T I t Y j B i Z S 0 0 Y 2 F m L W I x Z T g t Z D M 0 Y z Y 3 Z D V i M z l m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M Y X N 0 V X B k Y X R l Z C I g V m F s d W U 9 I m Q y M D E 2 L T A 5 L T A 1 V D A 3 O j U 0 O j U 5 L j E z M j M x M T F a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O Y W 1 l V X B k Y X R l Z E F m d G V y R m l s b C I g V m F s d W U 9 I m w x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h c m F t Z X R l c l R h Y m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l R h Y m x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V 8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c 0 Z T B k O T R h L T V j M W I t N D l i O C 0 4 N m F h L W I z Y 2 I y Y T Y 2 N D l l Z i I g L z 4 8 R W 5 0 c n k g V H l w Z T 0 i Q n V m Z m V y T m V 4 d F J l Z n J l c 2 g i I F Z h b H V l P S J s M C I g L z 4 8 R W 5 0 c n k g V H l w Z T 0 i U m V z d W x 0 V H l w Z S I g V m F s d W U 9 I n N G d W 5 j d G l v b i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i 0 w O S 0 w N F Q x N z o x M z o 0 M C 4 x N j E 2 M j g 3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T m F t Z V V w Z G F 0 Z W R B Z n R l c k Z p b G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Q Y X J h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3 N G U w Z D k 0 Y S 0 1 Y z F i L T Q 5 Y j g t O D Z h Y S 1 i M 2 N i M m E 2 N j Q 5 Z W Y i I C 8 + P E V u d H J 5 I F R 5 c G U 9 I k J 1 Z m Z l c k 5 l e H R S Z W Z y Z X N o I i B W Y W x 1 Z T 0 i b D A i I C 8 + P E V u d H J 5 I F R 5 c G U 9 I l J l c 3 V s d F R 5 c G U i I F Z h b H V l P S J z R n V u Y 3 R p b 2 4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x N i 0 w O S 0 w N F Q x M z o y M z o 1 N i 4 5 O T U y O D Y y W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5 h b W V V c G R h d G V k Q W Z 0 Z X J G a W x s I i B W Y W x 1 Z T 0 i b D E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l u d m 9 r Z W Q l M j B G d W 5 j d G l v b i U y M C g y K T w v S X R l b V B h d G g + P C 9 J d G V t T G 9 j Y X R p b 2 4 + P F N 0 Y W J s Z U V u d H J p Z X M + P E V u d H J 5 I F R 5 c G U 9 I k l z U H J p d m F 0 Z S I g V m F s d W U 9 I m w w I i A v P j x F b n R y e S B U e X B l P S J S Z X N 1 b H R U e X B l I i B W Y W x 1 Z T 0 i c 1 J l Y 2 9 y Z C I g L z 4 8 R W 5 0 c n k g V H l w Z T 0 i Q n V m Z m V y T m V 4 d F J l Z n J l c 2 g i I F Z h b H V l P S J s M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i 0 w O S 0 w N F Q x M z o y M z o 1 N y 4 y N z k 4 M z k z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n Z v a 2 V k J T I w R n V u Y 3 R p b 2 4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b 2 t l Z C U y M E Z 1 b m N 0 a W 9 u J T I w K D M p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x h c 3 R V c G R h d G V k I i B W Y W x 1 Z T 0 i Z D I w M T Y t M D k t M D R U M T M 6 M j M 6 N T c u M z Q 4 N j M 0 N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2 b 2 t l Z C U y M E Z 1 b m N 0 a W 9 u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G d W 5 j d G l v b j w v S X R l b V B h d G g + P C 9 J d G V t T G 9 j Y X R p b 2 4 + P F N 0 Y W J s Z U V u d H J p Z X M + P E V u d H J 5 I F R 5 c G U 9 I k l z U H J p d m F 0 Z S I g V m F s d W U 9 I m w w I i A v P j x F b n R y e S B U e X B l P S J O Y W 1 l V X B k Y X R l Z E F m d G V y R m l s b C I g V m F s d W U 9 I m w x I i A v P j x F b n R y e S B U e X B l P S J R d W V y e U d y b 3 V w S U Q i I F Z h b H V l P S J z N z R l M G Q 5 N G E t N W M x Y i 0 0 O W I 4 L T g 2 Y W E t Y j N j Y j J h N j Y 0 O W V m I i A v P j x F b n R y e S B U e X B l P S J S Z X N 1 b H R U e X B l I i B W Y W x 1 Z T 0 i c 1 J l Y 2 9 y Z C I g L z 4 8 R W 5 0 c n k g V H l w Z T 0 i Q n V m Z m V y T m V 4 d F J l Z n J l c 2 g i I F Z h b H V l P S J s M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i 0 w O S 0 w N F Q x M z o y M z o 1 N y 4 y M T E y N j Y y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Y X J h R n V u Y 3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b 2 t l Z F B h c m F t Z X R l c n M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c 0 Z T B k O T R h L T V j M W I t N D l i O C 0 4 N m F h L W I z Y 2 I y Y T Y 2 N D l l Z i I g L z 4 8 R W 5 0 c n k g V H l w Z T 0 i Q n V m Z m V y T m V 4 d F J l Z n J l c 2 g i I F Z h b H V l P S J s M C I g L z 4 8 R W 5 0 c n k g V H l w Z T 0 i U m V z d W x 0 V H l w Z S I g V m F s d W U 9 I n N U Y W J s Z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i 0 w O S 0 w N F Q x N z o x M z o 0 M C 4 0 N D Y 5 M z Y y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T m F t Z V V w Z G F 0 Z W R B Z n R l c k Z p b G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J b n Z v a 2 V k U G F y Y W 1 l d G V y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I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i 0 w O S 0 w N F Q x O T o z N D o 0 M i 4 x N T Y w N T E 4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R d W V y e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H b 2 F s U 2 V l a 1 B h d H R l c m 4 8 L 0 l 0 Z W 1 Q Y X R o P j w v S X R l b U x v Y 2 F 0 a W 9 u P j x T d G F i b G V F b n R y a W V z P j x F b n R y e S B U e X B l P S J S Z X N 1 b H R U e X B l I i B W Y W x 1 Z T 0 i c 0 Z 1 b m N 0 a W 9 u I i A v P j x F b n R y e S B U e X B l P S J C d W Z m Z X J O Z X h 0 U m V m c m V z a C I g V m F s d W U 9 I m w w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T m F t Z V V w Z G F 0 Z W R B Z n R l c k Z p b G w i I F Z h b H V l P S J s M S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U Y W J l b G x l N S I g L z 4 8 R W 5 0 c n k g V H l w Z T 0 i U X V l c n l J R C I g V m F s d W U 9 I n M 4 M G R m O D Q 1 Y y 1 i Z W I 2 L T Q 3 N z g t O W Z k M S 0 z Y z Q z O W Y 3 Y j M 5 O T c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2 5 1 b G x d L C Z x d W 9 0 O 0 N v b H V t b k N v d W 5 0 J n F 1 b 3 Q 7 O j E s J n F 1 b 3 Q 7 S 2 V 5 Q 2 9 s d W 1 u T m F t Z X M m c X V v d D s 6 W 1 0 s J n F 1 b 3 Q 7 Q 2 9 s d W 1 u S W R l b n R p d G l l c y Z x d W 9 0 O z p b b n V s b F 0 s J n F 1 b 3 Q 7 U m V s Y X R p b 2 5 z a G l w S W 5 m b y Z x d W 9 0 O z p b X X 0 i I C 8 + P E V u d H J 5 I F R 5 c G U 9 I k Z p b G x T d G F 0 d X M i I F Z h b H V l P S J z Q 2 9 t c G x l d G U i I C 8 + P E V u d H J 5 I F R 5 c G U 9 I l F 1 Z X J 5 R 3 J v d X B J R C I g V m F s d W U 9 I n N l N D g z N G Y 1 M i 0 x N T I 3 L T Q 1 M T U t Y j I x Y y 1 h N j c 0 M j d i Z j l j Y m Q i I C 8 + P E V u d H J 5 I F R 5 c G U 9 I k Z p b G x F c n J v c k N v Z G U i I F Z h b H V l P S J z V W 5 r b m 9 3 b i I g L z 4 8 R W 5 0 c n k g V H l w Z T 0 i R m l s b E x h c 3 R V c G R h d G V k I i B W Y W x 1 Z T 0 i Z D I w M T Y t M D k t M D R U M j A 6 M j U 6 M D c u N z g y M j M x N 1 o i I C 8 + P C 9 T d G F i b G V F b n R y a W V z P j w v S X R l b T 4 8 S X R l b T 4 8 S X R l b U x v Y 2 F 0 a W 9 u P j x J d G V t V H l w Z T 5 G b 3 J t d W x h P C 9 J d G V t V H l w Z T 4 8 S X R l b V B h d G g + U 2 V j d G l v b j E v U m V z d W x 0 R 2 9 h b F N l Z W t Q Y X R 0 Z X J u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b n V s b F 0 s J n F 1 b 3 Q 7 Q 2 9 s d W 1 u Q 2 9 1 b n Q m c X V v d D s 6 M S w m c X V v d D t L Z X l D b 2 x 1 b W 5 O Y W 1 l c y Z x d W 9 0 O z p b X S w m c X V v d D t D b 2 x 1 b W 5 J Z G V u d G l 0 a W V z J n F 1 b 3 Q 7 O l t u d W x s X S w m c X V v d D t S Z W x h d G l v b n N o a X B J b m Z v J n F 1 b 3 Q 7 O l t d f S I g L z 4 8 R W 5 0 c n k g V H l w Z T 0 i R m l s b F N 0 Y X R 1 c y I g V m F s d W U 9 I n N D b 2 1 w b G V 0 Z S I g L z 4 8 R W 5 0 c n k g V H l w Z T 0 i R m l s b E N v d W 5 0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1 R h Y m V s b G U 2 I i A v P j x F b n R y e S B U e X B l P S J O Y W 1 l V X B k Y X R l Z E F m d G V y R m l s b C I g V m F s d W U 9 I m w w I i A v P j x F b n R y e S B U e X B l P S J G a W x s R X J y b 3 J D b 3 V u d C I g V m F s d W U 9 I m w w I i A v P j x F b n R y e S B U e X B l P S J R d W V y e U l E I i B W Y W x 1 Z T 0 i c 2 Y 5 M 2 Y 2 N z N l L T E x M T I t N D N i Z S 0 4 M G R h L T g w Z D k 2 Z D A w Y T l h M i I g L z 4 8 R W 5 0 c n k g V H l w Z T 0 i R m l s b E N v b H V t b l R 5 c G V z I i B W Y W x 1 Z T 0 i c 0 J R P T 0 i I C 8 + P E V u d H J 5 I F R 5 c G U 9 I k x v Y W R l Z F R v Q W 5 h b H l z a X N T Z X J 2 a W N l c y I g V m F s d W U 9 I m w w I i A v P j x F b n R y e S B U e X B l P S J G a W x s Q 2 9 s d W 1 u T m F t Z X M i I F Z h b H V l P S J z W y Z x d W 9 0 O 1 Z h b H V l J n F 1 b 3 Q 7 X S I g L z 4 8 R W 5 0 c n k g V H l w Z T 0 i R m l s b E V y c m 9 y Q 2 9 k Z S I g V m F s d W U 9 I n N V b m t u b 3 d u I i A v P j x F b n R y e S B U e X B l P S J G a W x s T G F z d F V w Z G F 0 Z W Q i I F Z h b H V l P S J k M j A x N i 0 w O S 0 w N F Q y M D o x N T o 1 N S 4 x M T U 3 M T I 3 W i I g L z 4 8 R W 5 0 c n k g V H l w Z T 0 i U X V l c n l H c m 9 1 c E l E I i B W Y W x 1 Z T 0 i c z M 0 Z W E 5 Z D E y L W I w Y m U t N G N h Z i 1 i M W U 4 L W Q z N G M 2 N 2 Q 1 Y j M 5 Z i I g L z 4 8 L 1 N 0 Y W J s Z U V u d H J p Z X M + P C 9 J d G V t P j x J d G V t P j x J d G V t T G 9 j Y X R p b 2 4 + P E l 0 Z W 1 U e X B l P k Z v c m 1 1 b G E 8 L 0 l 0 Z W 1 U e X B l P j x J d G V t U G F 0 a D 5 T Z W N 0 a W 9 u M S 9 S Z X N 1 b H R H b 2 F s U 2 V l a 1 B h d H R l c m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b 2 t l Z F 9 Q Y X J h X 1 B h d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M z R l Y T l k M T I t Y j B i Z S 0 0 Y 2 F m L W I x Z T g t Z D M 0 Y z Y 3 Z D V i M z l m I i A v P j x F b n R y e S B U e X B l P S J O Y W 1 l V X B k Y X R l Z E F m d G V y R m l s b C I g V m F s d W U 9 I m w x I i A v P j x F b n R y e S B U e X B l P S J C d W Z m Z X J O Z X h 0 U m V m c m V z a C I g V m F s d W U 9 I m w w I i A v P j x F b n R y e S B U e X B l P S J S Z X N 1 b H R U e X B l I i B W Y W x 1 Z T 0 i c 1 J l Y 2 9 y Z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i 0 w O S 0 w N V Q w O D o 0 N D o x M C 4 2 M T Q 5 N D k 3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n Z v a 2 V k X 1 B h c m F f U G F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k 5 h b W U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S I g L z 4 8 R W 5 0 c n k g V H l w Z T 0 i U X V l c n l H c m 9 1 c E l E I i B W Y W x 1 Z T 0 i c z M 0 Z W E 5 Z D E y L W I w Y m U t N G N h Z i 1 i M W U 4 L W Q z N G M 2 N 2 Q 1 Y j M 5 Z i I g L z 4 8 R W 5 0 c n k g V H l w Z T 0 i U m V z d W x 0 V H l w Z S I g V m F s d W U 9 I n N U Z X h 0 I i A v P j x F b n R y e S B U e X B l P S J C d W Z m Z X J O Z X h 0 U m V m c m V z a C I g V m F s d W U 9 I m w w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M Y X N 0 V X B k Y X R l Z C I g V m F s d W U 9 I m Q y M D E 2 L T A 5 L T A 1 V D A 2 O j E w O j A 1 L j Q 0 M T Q 3 M T l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h c m F t Z X R l c k 5 h b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V m F s d W U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S I g L z 4 8 R W 5 0 c n k g V H l w Z T 0 i U X V l c n l H c m 9 1 c E l E I i B W Y W x 1 Z T 0 i c z M 0 Z W E 5 Z D E y L W I w Y m U t N G N h Z i 1 i M W U 4 L W Q z N G M 2 N 2 Q 1 Y j M 5 Z i I g L z 4 8 R W 5 0 c n k g V H l w Z T 0 i U m V z d W x 0 V H l w Z S I g V m F s d W U 9 I n N O d W 1 i Z X I i I C 8 + P E V u d H J 5 I F R 5 c G U 9 I k J 1 Z m Z l c k 5 l e H R S Z W Z y Z X N o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x h c 3 R V c G R h d G V k I i B W Y W x 1 Z T 0 i Z D I w M T Y t M D k t M D V U M D U 6 N D A 6 N T k u N z c 1 O D Y 1 M F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G F y Y W 1 l d G V y V m F s d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M z R l Y T l k M T I t Y j B i Z S 0 0 Y 2 F m L W I x Z T g t Z D M 0 Y z Y 3 Z D V i M z l m I i A v P j x F b n R y e S B U e X B l P S J S Z X N 1 b H R U e X B l I i B W Y W x 1 Z T 0 i c 1 J l Y 2 9 y Z C I g L z 4 8 R W 5 0 c n k g V H l w Z T 0 i Q n V m Z m V y T m V 4 d F J l Z n J l c 2 g i I F Z h b H V l P S J s M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i 0 w O S 0 w N V Q w N T o 0 M D o 1 O S 4 4 N D Q 5 N D I 5 W i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T m F t Z V V w Z G F 0 Z W R B Z n R l c k Z p b G w i I F Z h b H V l P S J s M S I g L z 4 8 R W 5 0 c n k g V H l w Z T 0 i R m l s b F N 0 Y X R 1 c y I g V m F s d W U 9 I n N D b 2 1 w b G V 0 Z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G F y Y W 1 l d G V y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J z L 1 R y Y W 5 z c G 9 z Z W Q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n M v U H J v b U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V w M j w v S X R l b V B h d G g + P C 9 J d G V t T G 9 j Y X R p b 2 4 + P F N 0 Y W J s Z U V u d H J p Z X M + P E V u d H J 5 I F R 5 c G U 9 I l F 1 Z X J 5 R 3 J v d X B J R C I g V m F s d W U 9 I n M 3 N G U w Z D k 0 Y S 0 1 Y z F i L T Q 5 Y j g t O D Z h Y S 1 i M 2 N i M m E 2 N j Q 5 Z W Y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Y t M D k t M D V U M D U 6 N D A 6 N T k u N D A 5 M j U 5 O F o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0 Z X A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Z X A y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l c D I v U H J v Z m l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f U 3 R l c D I 8 L 0 l 0 Z W 1 Q Y X R o P j w v S X R l b U x v Y 2 F 0 a W 9 u P j x T d G F i b G V F b n R y a W V z P j x F b n R y e S B U e X B l P S J R d W V y e U d y b 3 V w S U Q i I F Z h b H V l P S J z N z R l M G Q 5 N G E t N W M x Y i 0 0 O W I 4 L T g 2 Y W E t Y j N j Y j J h N j Y 0 O W V m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w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M Y X N 0 V X B k Y X R l Z C I g V m F s d W U 9 I m Q y M D E 2 L T A 5 L T A 0 V D E 3 O j E z O j Q w L j I x N T A 3 N z N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u U 3 R l c D I 8 L 0 l 0 Z W 1 Q Y X R o P j w v S X R l b U x v Y 2 F 0 a W 9 u P j x T d G F i b G V F b n R y a W V z P j x F b n R y e S B U e X B l P S J R d W V y e U d y b 3 V w S U Q i I F Z h b H V l P S J z N z R l M G Q 5 N G E t N W M x Y i 0 0 O W I 4 L T g 2 Y W E t Y j N j Y j J h N j Y 0 O W V m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w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M Y X N 0 V X B k Y X R l Z C I g V m F s d W U 9 I m Q y M D E 2 L T A 5 L T A 1 V D A 4 O j Q 0 O j E w L j M y O T c x N j h a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m b l B h c m F f P C 9 J d G V t U G F 0 a D 4 8 L 0 l 0 Z W 1 M b 2 N h d G l v b j 4 8 U 3 R h Y m x l R W 5 0 c m l l c z 4 8 R W 5 0 c n k g V H l w Z T 0 i U X V l c n l H c m 9 1 c E l E I i B W Y W x 1 Z T 0 i c 2 U 0 O D M 0 Z j U y L T E 1 M j c t N D U x N S 1 i M j F j L W E 2 N z Q y N 2 J m O W N i Z C I g L z 4 8 R W 5 0 c n k g V H l w Z T 0 i T m F t Z V V w Z G F 0 Z W R B Z n R l c k Z p b G w i I F Z h b H V l P S J s M S I g L z 4 8 R W 5 0 c n k g V H l w Z T 0 i U m V z d W x 0 V H l w Z S I g V m F s d W U 9 I n N G d W 5 j d G l v b i I g L z 4 8 R W 5 0 c n k g V H l w Z T 0 i Q n V m Z m V y T m V 4 d F J l Z n J l c 2 g i I F Z h b H V l P S J s M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i 0 w O S 0 w N F Q x M D o x N j o 1 N C 4 w M D U 1 N z Y 5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m b l B h c m E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M 0 Z W E 5 Z D E y L W I w Y m U t N G N h Z i 1 i M W U 4 L W Q z N G M 2 N 2 Q 1 Y j M 5 Z i I g L z 4 8 R W 5 0 c n k g V H l w Z T 0 i U m V z d W x 0 V H l w Z S I g V m F s d W U 9 I n N G d W 5 j d G l v b i I g L z 4 8 R W 5 0 c n k g V H l w Z T 0 i Q n V m Z m V y T m V 4 d F J l Z n J l c 2 g i I F Z h b H V l P S J s M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U 3 R h d H V z I i B W Y W x 1 Z T 0 i c 0 N v b X B s Z X R l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T m F t Z V V w Z G F 0 Z W R B Z n R l c k Z p b G w i I F Z h b H V l P S J s M S I g L z 4 8 R W 5 0 c n k g V H l w Z T 0 i R m l s b E V y c m 9 y Q 2 9 k Z S I g V m F s d W U 9 I n N V b m t u b 3 d u I i A v P j x F b n R y e S B U e X B l P S J G a W x s T G F z d F V w Z G F 0 Z W Q i I F Z h b H V l P S J k M j A x N i 0 w O S 0 w N V Q w O D o x O D o w M y 4 1 N T k 4 O D k z W i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2 b 2 t l Z G Z u U 3 R l c D I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c 0 Z T B k O T R h L T V j M W I t N D l i O C 0 4 N m F h L W I z Y 2 I y Y T Y 2 N D l l Z i I g L z 4 8 R W 5 0 c n k g V H l w Z T 0 i T m F t Z V V w Z G F 0 Z W R B Z n R l c k Z p b G w i I F Z h b H V l P S J s M S I g L z 4 8 R W 5 0 c n k g V H l w Z T 0 i Q n V m Z m V y T m V 4 d F J l Z n J l c 2 g i I F Z h b H V l P S J s M C I g L z 4 8 R W 5 0 c n k g V H l w Z T 0 i U m V z d W x 0 V H l w Z S I g V m F s d W U 9 I n N U Y W J s Z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i 0 w O S 0 w N V Q w O D o 0 N D o x M C 4 z O D g 2 O D A z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n Z v a 2 V k Z m 5 T d G V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G V w M z w v S X R l b V B h d G g + P C 9 J d G V t T G 9 j Y X R p b 2 4 + P F N 0 Y W J s Z U V u d H J p Z X M + P E V u d H J 5 I F R 5 c G U 9 I l F 1 Z X J 5 R 3 J v d X B J R C I g V m F s d W U 9 I n M 3 N G U w Z D k 0 Y S 0 1 Y z F i L T Q 5 Y j g t O D Z h Y S 1 i M 2 N i M m E 2 N j Q 5 Z W Y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x h c 3 R V c G R h d G V k I i B W Y W x 1 Z T 0 i Z D I w M T Y t M D k t M D V U M D Y 6 M T A 6 M D U u N D k 4 N T I y N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R l c D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R l c D M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l N 0 Z X A z P C 9 J d G V t U G F 0 a D 4 8 L 0 l 0 Z W 1 M b 2 N h d G l v b j 4 8 U 3 R h Y m x l R W 5 0 c m l l c z 4 8 R W 5 0 c n k g V H l w Z T 0 i U X V l c n l H c m 9 1 c E l E I i B W Y W x 1 Z T 0 i c z c 0 Z T B k O T R h L T V j M W I t N D l i O C 0 4 N m F h L W I z Y 2 I y Y T Y 2 N D l l Z i I g L z 4 8 R W 5 0 c n k g V H l w Z T 0 i T m F t Z V V w Z G F 0 Z W R B Z n R l c k Z p b G w i I F Z h b H V l P S J s M S I g L z 4 8 R W 5 0 c n k g V H l w Z T 0 i Q n V m Z m V y T m V 4 d F J l Z n J l c 2 g i I F Z h b H V l P S J s M C I g L z 4 8 R W 5 0 c n k g V H l w Z T 0 i U m V z d W x 0 V H l w Z S I g V m F s d W U 9 I n N G d W 5 j d G l v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M Y X N 0 V X B k Y X R l Z C I g V m F s d W U 9 I m Q y M D E 2 L T A 5 L T A 1 V D A 4 O j Q 0 O j E w L j Q 4 N j M z N z R a I i A v P j x F b n R y e S B U e X B l P S J M b 2 F k Z W R U b 0 F u Y W x 5 c 2 l z U 2 V y d m l j Z X M i I F Z h b H V l P S J s M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2 b 2 t l Z F N 0 Z X A z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3 N G U w Z D k 0 Y S 0 1 Y z F i L T Q 5 Y j g t O D Z h Y S 1 i M 2 N i M m E 2 N j Q 5 Z W Y i I C 8 + P E V u d H J 5 I F R 5 c G U 9 I k 5 h b W V V c G R h d G V k Q W Z 0 Z X J G a W x s I i B W Y W x 1 Z T 0 i b D E i I C 8 + P E V u d H J 5 I F R 5 c G U 9 I k J 1 Z m Z l c k 5 l e H R S Z W Z y Z X N o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x h c 3 R V c G R h d G V k I i B W Y W x 1 Z T 0 i Z D I w M T Y t M D k t M D V U M D g 6 N D Q 6 M T A u N T U x O T Q x O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2 b 2 t l Z F N 0 Z X A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Z X A x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l b m F y a W 9 z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z N G V h O W Q x M i 1 i M G J l L T R j Y W Y t Y j F l O C 1 k M z R j N j d k N W I z O W Y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x h c 3 R V c G R h d G V k I i B W Y W x 1 Z T 0 i Z D I w M T Y t M D k t M D V U M D g 6 N D Q 6 M T A u N j g 5 O T U 0 N F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N l b m F y a W 9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Z W 5 h c m l v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Z W 5 h c m l v c y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l c l R y Y W 5 z c G 9 z Z W Q 8 L 0 l 0 Z W 1 Q Y X R o P j w v S X R l b U x v Y 2 F 0 a W 9 u P j x T d G F i b G V F b n R y a W V z P j x F b n R y e S B U e X B l P S J R d W V y e U d y b 3 V w S U Q i I F Z h b H V l P S J z M z R l Y T l k M T I t Y j B i Z S 0 0 Y 2 F m L W I x Z T g t Z D M 0 Y z Y 3 Z D V i M z l m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M Y X N 0 V X B k Y X R l Z C I g V m F s d W U 9 I m Q y M D E 2 L T A 5 L T A 1 V D A 3 O j U 0 O j U 5 L j M 0 M z U x O T V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h c m F t Z X R l c l R y Y W 5 z c G 9 z Z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V H J h b n N w b 3 N l Z C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J U c m F u c 3 B v c 2 V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Z W 5 h c m l v c y 9 Q a X Z v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Z W 5 h c m l v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l b m F y a W 9 z L 0 V 4 c G F u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l b m F y a W 9 z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G V y R 2 9 h b F N l Z W s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S I g L z 4 8 R W 5 0 c n k g V H l w Z T 0 i U m V z d W x 0 V H l w Z S I g V m F s d W U 9 I n N U Z X h 0 I i A v P j x F b n R y e S B U e X B l P S J C d W Z m Z X J O Z X h 0 U m V m c m V z a C I g V m F s d W U 9 I m w w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M Y X N 0 V X B k Y X R l Z C I g V m F s d W U 9 I m Q y M D E 2 L T A 5 L T A 1 V D A 4 O j E 4 O j A z L j Y y M T g 4 O T R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h c m F t Z X R l c k d v Y W x T Z W V r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U G F y Y S U y M C g z K T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M z R l Y T l k M T I t Y j B i Z S 0 0 Y 2 F m L W I x Z T g t Z D M 0 Y z Y 3 Z D V i M z l m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T d G F 0 d X M i I F Z h b H V l P S J z Q 2 9 t c G x l d G U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E 2 L T A 5 L T A 1 V D A 4 O j E 4 O j A z L j g y M z k x N j V a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m b l B h c m E l M j A o M y k v V G F y Z 2 V 0 T m F t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U G F y Y S U y M C g z K S 9 U Y X J n Z X R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U G F y Y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l B h c m E l M j A o M y k v U G F y Y V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l B h c m E l M j A o M y k v Q 2 9 u d m V y d G V k J T I w d G 8 l M j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U G F y Y S U y M C g z K S 9 U c m F u c 3 B v c 2 V k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b l B h c m E l M j A o M y k v R m l y c 3 R S b 3 d G b 3 J H b 2 F s U 2 V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U G F y Y S U y M C g z K S 9 T Y 2 V u Y X J p b 0 5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Q Y X J h J T I w K D M p L 0 F w c G V u Z G V k J T I w U X V l c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v a 2 V k J T I w R n V u Y 3 R p b 2 4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M 0 Z W E 5 Z D E y L W I w Y m U t N G N h Z i 1 i M W U 4 L W Q z N G M 2 N 2 Q 1 Y j M 5 Z i I g L z 4 8 R W 5 0 c n k g V H l w Z T 0 i U m V z d W x 0 V H l w Z S I g V m F s d W U 9 I n N S Z W N v c m Q i I C 8 + P E V u d H J 5 I F R 5 c G U 9 I k J 1 Z m Z l c k 5 l e H R S Z W Z y Z X N o I i B W Y W x 1 Z T 0 i b D A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x h c 3 R V c G R h d G V k I i B W Y W x 1 Z T 0 i Z D I w M T Y t M D k t M D V U M D g 6 M T g 6 M D M u N z Q 5 O T A 2 O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2 b 2 t l Z C U y M E Z 1 b m N 0 a W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R 2 9 h b F N l Z W t Q Y X J h b W V 0 Z X J z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z N G V h O W Q x M i 1 i M G J l L T R j Y W Y t Y j F l O C 1 k M z R j N j d k N W I z O W Y i I C 8 + P E V u d H J 5 I F R 5 c G U 9 I k J 1 Z m Z l c k 5 l e H R S Z W Z y Z X N o I i B W Y W x 1 Z T 0 i b D A i I C 8 + P E V u d H J 5 I F R 5 c G U 9 I l J l c 3 V s d F R 5 c G U i I F Z h b H V l P S J z R n V u Y 3 R p b 2 4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x h c 3 R V c G R h d G V k I i B W Y W x 1 Z T 0 i Z D I w M T Y t M D k t M D V U M D g 6 M T g 6 M D M u N j g 4 O D k 5 M V o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5 h b W V V c G R h d G V k Q W Z 0 Z X J G a W x s I i B W Y W x 1 Z T 0 i b D E i I C 8 + P E V u d H J 5 I F R 5 c G U 9 I k Z p b G x T d G F 0 d X M i I F Z h b H V l P S J z Q 2 9 t c G x l d G U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v Z H V z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E i I C 8 + P E V u d H J 5 I F R 5 c G U 9 I l F 1 Z X J 5 R 3 J v d X B J R C I g V m F s d W U 9 I n M z N G V h O W Q x M i 1 i M G J l L T R j Y W Y t Y j F l O C 1 k M z R j N j d k N W I z O W Y i I C 8 + P E V u d H J 5 I F R 5 c G U 9 I l J l c 3 V s d F R 5 c G U i I F Z h b H V l P S J z V G V 4 d C I g L z 4 8 R W 5 0 c n k g V H l w Z T 0 i Q n V m Z m V y T m V 4 d F J l Z n J l c 2 g i I F Z h b H V l P S J s M C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G a W x s T G F z d F V w Z G F 0 Z W Q i I F Z h b H V l P S J k M j A x N i 0 w O S 0 w N V Q w O D o 0 N D o x M C 4 3 N T A 5 O D k z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b 2 R 1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V u Y X J p b 3 M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5 T Y 2 V u Y X J p b z w v S X R l b V B h d G g + P C 9 J d G V t T G 9 j Y X R p b 2 4 + P F N 0 Y W J s Z U V u d H J p Z X M + P E V u d H J 5 I F R 5 c G U 9 I k l z U H J p d m F 0 Z S I g V m F s d W U 9 I m w w I i A v P j x F b n R y e S B U e X B l P S J O Y W 1 l V X B k Y X R l Z E F m d G V y R m l s b C I g V m F s d W U 9 I m w x I i A v P j x F b n R y e S B U e X B l P S J R d W V y e U d y b 3 V w S U Q i I F Z h b H V l P S J z M z R l Y T l k M T I t Y j B i Z S 0 0 Y 2 F m L W I x Z T g t Z D M 0 Y z Y 3 Z D V i M z l m I i A v P j x F b n R y e S B U e X B l P S J S Z X N 1 b H R U e X B l I i B W Y W x 1 Z T 0 i c 0 Z 1 b m N 0 a W 9 u I i A v P j x F b n R y e S B U e X B l P S J C d W Z m Z X J O Z X h 0 U m V m c m V z a C I g V m F s d W U 9 I m w w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Z p b G x M Y X N 0 V X B k Y X R l Z C I g V m F s d W U 9 I m Q y M D E 2 L T A 5 L T A 1 V D A 4 O j Q 0 O j E w L j g 0 M D A 3 M j R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Z W 5 h c m l v c y 9 F e H B h b m R l Z C U y M E N 1 c 3 R v b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7 Z X x G S B X 0 6 k q 4 r + s e k 1 r Q A A A A A C A A A A A A A Q Z g A A A A E A A C A A A A A V v A s X G g l L f U N C t k B K E Q g P 0 R P h u H l 8 A u x B U 7 + L k V s a u A A A A A A O g A A A A A I A A C A A A A A x R x d 1 r T h + V j g d Y Z D G c 7 z M P 1 K N b B e Z m 1 E T j R 2 j V 3 C G 8 1 A A A A A P R S 5 n f q 0 f j + o Z o c n d X X 5 M M 2 B p + F P t U 8 5 K N a / x o n i 6 A p T i z x h A E y 7 X V z R P 9 K j 9 p E J P r 2 0 9 x s Y G 7 g H l c K 8 k Y p I J i h c e t Y m K X + O P F z X O s j v F G E A A A A A N w o h 7 e q H H L q R b D z e S 8 Z L w 8 q I j Y E Z J 0 Y a 8 Y x r U 9 N 7 8 h P e 9 f S 0 f H O F u L k J T U 8 n 1 a T K p Y D o 0 0 X Z p q c U i n K C K S G 3 h < / D a t a M a s h u p > 
</file>

<file path=customXml/itemProps1.xml><?xml version="1.0" encoding="utf-8"?>
<ds:datastoreItem xmlns:ds="http://schemas.openxmlformats.org/officeDocument/2006/customXml" ds:itemID="{9EF121E0-1D1B-4168-8F71-3F82E3CC74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XIRR</vt:lpstr>
      <vt:lpstr>BreakEven</vt:lpstr>
      <vt:lpstr>Konstrukt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Feldmann</dc:creator>
  <cp:lastModifiedBy>Imke Feldmann</cp:lastModifiedBy>
  <dcterms:created xsi:type="dcterms:W3CDTF">2016-08-16T14:33:07Z</dcterms:created>
  <dcterms:modified xsi:type="dcterms:W3CDTF">2017-05-23T19:59:03Z</dcterms:modified>
</cp:coreProperties>
</file>